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4\"/>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<sst xmlns="http://schemas.openxmlformats.org/spreadsheetml/2006/main" count="1119" uniqueCount="597">
  <si>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</si>
  <si>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</si>
  <si>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</si>
  <si>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</si>
  <si>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</si>
  <si>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</si>
  <si>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</si>
  <si>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</si>
  <si>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</si>
  <si>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</si>
  <si>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</si>
  <si>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</si>
  <si>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</si>
  <si>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</si>
  <si>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</si>
  <si>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</si>
  <si>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</si>
  <si>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</si>
  <si>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</si>
  <si>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</si>
  <si>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</si>
  <si>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</si>
  <si>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</si>
  <si>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</si>
  <si>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</si>
  <si>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</si>
  <si>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</si>
  <si>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</si>
  <si>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</si>
  <si>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</si>
  <si>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</si>
  <si>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</si>
  <si>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</si>
  <si>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</si>
  <si>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</si>
  <si>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</si>
  <si>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</si>
  <si>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</si>
  <si>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</si>
  <si>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</si>
  <si>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</si>
  <si>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</si>
  <si>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</si>
  <si>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</si>
  <si>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</si>
  <si>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</si>
  <si>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</si>
  <si>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</si>
  <si>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</si>
  <si>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</si>
  <si>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</si>
  <si>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</si>
  <si>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</si>
  <si>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</si>
  <si>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</si>
  <si>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</si>
  <si>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</si>
  <si>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</si>
  <si>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</si>
  <si>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</si>
  <si>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</si>
  <si>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</si>
  <si>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</si>
  <si>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</si>
  <si>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</si>
  <si>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</si>
  <si>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</si>
  <si>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</si>
  <si>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</si>
  <si>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</si>
  <si>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</si>
  <si>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</si>
  <si>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</si>
  <si>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</si>
  <si>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</si>
  <si>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</si>
  <si>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</si>
  <si>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</si>
  <si>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</si>
  <si>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</si>
  <si>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</si>
  <si>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</si>
  <si>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</si>
  <si>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</si>
  <si>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</si>
  <si>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</si>
  <si>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</si>
  <si>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</si>
  <si>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</si>
  <si>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</si>
  <si>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</si>
  <si>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</si>
  <si>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</si>
  <si>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</si>
  <si>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</si>
  <si>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葛飾区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</si>
  <si>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</si>
  <si>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</si>
  <si>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</si>
  <si>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</si>
  <si>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</si>
  <si>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</si>
  <si>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</si>
  <si>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</si>
  <si>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</si>
  <si>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</si>
  <si>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</si>
  <si>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</si>
  <si>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</si>
  <si>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</si>
  <si>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</si>
  <si>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</si>
  <si>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</si>
  <si>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</si>
  <si>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</si>
  <si>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</si>
  <si>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</si>
  <si>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</si>
  <si>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</si>
  <si>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</si>
  <si>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</si>
  <si>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</si>
  <si>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</si>
  <si>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</si>
  <si>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</si>
  <si>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</si>
  <si>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</si>
  <si>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</si>
  <si>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</si>
  <si>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</si>
  <si>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</si>
  <si>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</si>
  <si>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</si>
  <si>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</si>
  <si>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</si>
  <si>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</si>
  <si>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</si>
  <si>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</si>
  <si>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</si>
  <si>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</si>
  <si>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</si>
  <si>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</si>
  <si>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</si>
  <si>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</si>
  <si>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</si>
  <si>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</si>
  <si>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</si>
  <si>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</si>
  <si>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</si>
  <si>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</si>
  <si>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</si>
  <si>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</si>
  <si>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</si>
  <si>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</si>
  <si>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</si>
  <si>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</si>
  <si>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</si>
  <si>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</si>
  <si>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</si>
  <si>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</si>
  <si>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</si>
  <si>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</si>
  <si>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</si>
  <si>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</si>
  <si>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</si>
  <si>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</si>
  <si>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</si>
  <si>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</si>
  <si>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</si>
  <si>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</si>
  <si>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</si>
  <si>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</si>
  <si>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</si>
  <si>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</si>
  <si>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</si>
  <si>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</si>
  <si>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</si>
  <si>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</si>
  <si>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</si>
  <si>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</si>
  <si>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</si>
  <si>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</si>
  <si>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</si>
  <si>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</si>
  <si>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</si>
  <si>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</si>
  <si>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</si>
  <si>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</si>
  <si>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</si>
  <si>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</si>
  <si>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</si>
  <si>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</si>
  <si>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</si>
  <si>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</si>
  <si>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</si>
  <si>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</si>
  <si>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</si>
  <si>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</si>
  <si>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</si>
  <si>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</si>
  <si>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</si>
  <si>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</si>
  <si>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</si>
  <si>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</si>
  <si>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</si>
  <si>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</si>
  <si>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</si>
  <si>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</si>
  <si>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</si>
  <si>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</si>
  <si>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</si>
  <si>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</si>
  <si>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</si>
  <si>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</si>
  <si>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</si>
  <si>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</si>
  <si>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東京都葛飾区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</si>
  <si>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</si>
  <si>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</si>
  <si>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</si>
  <si>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</si>
  <si>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</si>
  <si>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</si>
  <si>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</si>
  <si>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</si>
  <si>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</si>
  <si>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</si>
  <si>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</si>
  <si>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</si>
  <si>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</si>
  <si>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</si>
  <si>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</si>
  <si>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</si>
  <si>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</si>
  <si>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</si>
  <si>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</si>
  <si>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</si>
  <si>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</si>
  <si>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</si>
  <si>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</si>
  <si>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</si>
  <si>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</si>
  <si>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</si>
  <si>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</si>
  <si>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</si>
  <si>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</si>
  <si>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</si>
  <si>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</si>
  <si>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</si>
  <si>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</si>
  <si>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</si>
  <si>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</si>
  <si>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</si>
  <si>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</si>
  <si>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</si>
  <si>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</si>
  <si>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</si>
  <si>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</si>
  <si>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</si>
  <si>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</si>
  <si>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</si>
  <si>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</si>
  <si>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</si>
  <si>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</si>
  <si>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</si>
  <si>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</si>
  <si>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</si>
  <si>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</si>
  <si>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</si>
  <si>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</si>
  <si>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</si>
  <si>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</si>
  <si>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</si>
  <si>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</si>
  <si>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</si>
  <si>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</si>
  <si>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</si>
  <si>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</si>
  <si>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</si>
  <si>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</si>
  <si>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</si>
  <si>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</si>
  <si>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</si>
  <si>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</si>
  <si>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</si>
  <si>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</si>
  <si>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</si>
  <si>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</si>
  <si>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</si>
  <si>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</si>
  <si>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</si>
  <si>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</si>
  <si>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</si>
  <si>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</si>
  <si>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</si>
  <si>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</si>
  <si>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</si>
  <si>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</si>
  <si>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</si>
  <si>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</si>
  <si>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</si>
  <si>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</si>
  <si>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</si>
  <si>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</si>
  <si>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</si>
  <si>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</si>
  <si>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</si>
  <si>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</si>
  <si>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</si>
  <si>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</si>
  <si>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</si>
  <si>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</si>
  <si>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</si>
  <si>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</si>
  <si>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</si>
  <si>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</si>
  <si>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</si>
  <si>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</si>
  <si>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</si>
  <si>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</si>
  <si>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</si>
  <si>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</si>
  <si>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</si>
  <si>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</si>
  <si>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</si>
  <si>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</si>
  <si>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</si>
  <si>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</si>
  <si>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</si>
  <si>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</si>
  <si>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</si>
  <si>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</si>
  <si>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</si>
  <si>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</si>
  <si>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</si>
  <si>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</si>
  <si>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</si>
  <si>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</si>
  <si>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</si>
  <si>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</si>
  <si>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</si>
  <si>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</si>
  <si>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</si>
  <si>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</si>
  <si>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</si>
  <si>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</si>
  <si>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</si>
  <si>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</si>
  <si>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</si>
  <si>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</si>
  <si>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</si>
  <si>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</si>
  <si>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</si>
  <si>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</si>
  <si>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</si>
  <si>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</si>
  <si>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</si>
  <si>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</si>
  <si>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</si>
  <si>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</si>
  <si>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</si>
  <si>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</si>
  <si>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</si>
  <si>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</si>
  <si>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</si>
  <si>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</si>
  <si>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</si>
  <si>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</si>
  <si>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</si>
  <si>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</si>
  <si>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東京都葛飾区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</si>
  <si>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</si>
  <si>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</si>
  <si>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</si>
  <si>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</si>
  <si>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</si>
  <si>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</si>
  <si>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</si>
  <si>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</si>
  <si>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</si>
  <si>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</si>
  <si>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</si>
  <si>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</si>
  <si>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</si>
  <si>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</si>
  <si>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</si>
  <si>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</si>
  <si>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</si>
  <si>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</si>
  <si>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</si>
  <si>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</si>
  <si>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</si>
  <si>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</si>
  <si>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</si>
  <si>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</si>
  <si>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</si>
  <si>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</si>
  <si>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</si>
  <si>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</si>
  <si>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</si>
  <si>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</si>
  <si>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</si>
  <si>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</si>
  <si>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</si>
  <si>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</si>
  <si>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</si>
  <si>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t>
    <phoneticPr fontId="5"/>
  </si>
  <si>
    <t>介護保険事業特別会計</t>
    <phoneticPr fontId="5"/>
  </si>
  <si>
    <t>駐車場事業特別会計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</si>
  <si>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</si>
  <si>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</si>
  <si>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</si>
  <si>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</si>
  <si>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</si>
  <si>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</si>
  <si>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</si>
  <si>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</si>
  <si>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</si>
  <si>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</si>
  <si>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</si>
  <si>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</si>
  <si>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</si>
  <si>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</si>
  <si>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</si>
  <si>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</si>
  <si>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</si>
  <si>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</si>
  <si>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</si>
  <si>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</si>
  <si>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</si>
  <si>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</si>
  <si>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</si>
  <si>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</si>
  <si>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</si>
  <si>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</si>
  <si>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</si>
  <si>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</si>
  <si>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</si>
  <si>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</si>
  <si>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</si>
  <si>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</si>
  <si>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</si>
  <si>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</si>
  <si>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</si>
  <si>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</si>
  <si>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</si>
  <si>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</si>
  <si>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</si>
  <si>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</si>
  <si>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</si>
  <si>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</si>
  <si>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</si>
  <si>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</si>
  <si>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</si>
  <si>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</si>
  <si>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</si>
  <si>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</si>
  <si>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</si>
  <si>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</si>
  <si>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</si>
  <si>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</si>
  <si>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</si>
  <si>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</si>
  <si>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</si>
  <si>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駐車場事業特別会計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</si>
  <si>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</si>
  <si>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</si>
  <si>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</si>
  <si>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</si>
  <si>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</si>
  <si>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</si>
  <si>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</si>
  <si>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</si>
  <si>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</si>
  <si>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</si>
  <si>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</si>
  <si>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</si>
  <si>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</si>
  <si>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</si>
  <si>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</si>
  <si>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</si>
  <si>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</si>
  <si>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</si>
  <si>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</si>
  <si>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</si>
  <si>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</si>
  <si>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</si>
  <si>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</si>
  <si>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</si>
  <si>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</si>
  <si>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</si>
  <si>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</si>
  <si>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</si>
  <si>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</si>
  <si>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</si>
  <si>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</si>
  <si>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</si>
  <si>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</si>
  <si>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</si>
  <si>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</si>
  <si>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</si>
  <si>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</si>
  <si>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</si>
  <si>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</si>
  <si>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</si>
  <si>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</si>
  <si>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</si>
  <si>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</si>
  <si>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</si>
  <si>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</si>
  <si>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</si>
  <si>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</si>
  <si>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</si>
  <si>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</si>
  <si>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</si>
  <si>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</si>
  <si>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</si>
  <si>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</si>
  <si>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</si>
  <si>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</si>
  <si>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</si>
  <si>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</si>
  <si>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</si>
  <si>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</si>
  <si>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</si>
  <si>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</si>
  <si>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</si>
  <si>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</si>
  <si>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</si>
  <si>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</si>
  <si>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</si>
  <si>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</si>
  <si>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</si>
  <si>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</si>
  <si>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</si>
  <si>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</si>
  <si>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</si>
  <si>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</si>
  <si>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</si>
  <si>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</si>
  <si>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</si>
  <si>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</si>
  <si>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</si>
  <si>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</si>
  <si>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</si>
  <si>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</si>
  <si>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</si>
  <si>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</si>
  <si>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</si>
  <si>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</si>
  <si>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</si>
  <si>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</si>
  <si>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</si>
  <si>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</si>
  <si>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</si>
  <si>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</si>
  <si>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1.79</t>
  </si>
  <si>
    <t>▲ 0.77</t>
  </si>
  <si>
    <t>一般会計</t>
  </si>
  <si>
    <t>介護保険事業特別会計</t>
  </si>
  <si>
    <t>国民健康保険事業特別会計</t>
  </si>
  <si>
    <t>駐車場事業特別会計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</si>
  <si>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</si>
  <si>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</si>
  <si>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</si>
  <si>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</si>
  <si>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</si>
  <si>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</si>
  <si>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</si>
  <si>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</si>
  <si>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</si>
  <si>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〇</t>
    <phoneticPr fontId="2"/>
  </si>
  <si>
    <t>葛飾区土地開発公社</t>
    <rPh sb="0" eb="3">
      <t>カツシカク</t>
    </rPh>
    <rPh sb="3" eb="5">
      <t>トチ</t>
    </rPh>
    <rPh sb="5" eb="7">
      <t>カイハツ</t>
    </rPh>
    <rPh sb="7" eb="9">
      <t>コウシャ</t>
    </rPh>
    <phoneticPr fontId="2"/>
  </si>
  <si>
    <t>葛飾エフエム放送</t>
    <rPh sb="0" eb="2">
      <t>カツシカ</t>
    </rPh>
    <rPh sb="6" eb="8">
      <t>ホウソウ</t>
    </rPh>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</si>
  <si>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</si>
  <si>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</si>
  <si>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</si>
  <si>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</si>
  <si>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</si>
  <si>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</si>
  <si>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教育施設整備積立基金</t>
    <rPh sb="0" eb="2">
      <t>キョウイク</t>
    </rPh>
    <rPh sb="2" eb="4">
      <t>シセツ</t>
    </rPh>
    <rPh sb="4" eb="6">
      <t>セイビ</t>
    </rPh>
    <rPh sb="6" eb="8">
      <t>ツミタテ</t>
    </rPh>
    <rPh sb="8" eb="10">
      <t>キキン</t>
    </rPh>
    <phoneticPr fontId="11"/>
  </si>
  <si>
    <t>まちづくり基金</t>
    <rPh sb="5" eb="7">
      <t>キキン</t>
    </rPh>
    <phoneticPr fontId="11"/>
  </si>
  <si>
    <t>公共施設整備基金</t>
    <rPh sb="0" eb="2">
      <t>コウキョウ</t>
    </rPh>
    <rPh sb="2" eb="4">
      <t>シセツ</t>
    </rPh>
    <rPh sb="4" eb="6">
      <t>セイビ</t>
    </rPh>
    <rPh sb="6" eb="8">
      <t>キキン</t>
    </rPh>
    <phoneticPr fontId="11"/>
  </si>
  <si>
    <t>総合庁舎整備基金</t>
    <rPh sb="0" eb="2">
      <t>ソウゴウ</t>
    </rPh>
    <rPh sb="2" eb="4">
      <t>チョウシャ</t>
    </rPh>
    <rPh sb="4" eb="6">
      <t>セイビ</t>
    </rPh>
    <rPh sb="6" eb="8">
      <t>キキン</t>
    </rPh>
    <phoneticPr fontId="11"/>
  </si>
  <si>
    <t>住宅整備基金</t>
    <rPh sb="0" eb="2">
      <t>ジュウタク</t>
    </rPh>
    <rPh sb="2" eb="4">
      <t>セイビ</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</si>
  <si>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</si>
  <si>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</si>
  <si>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</si>
  <si>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</si>
  <si>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</si>
  <si>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</si>
  <si>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</si>
  <si>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</si>
  <si>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</si>
  <si>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</si>
  <si>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マイナス数値であるため、算出結果が「－」である。有形固定資産減価償却率は、昨年度から0.8ポイント増加し、類似団体平均より2.1ポイント高く、徐々に老朽化が進んでいる状態にある。今後も、公平な世代間負担に留意しつつ、計画的で健全な財政を推進していく。</t>
    <rPh sb="76" eb="77">
      <t>タカ</t>
    </rPh>
    <phoneticPr fontId="5"/>
  </si>
  <si>
    <t>　将来負担比率はマイナス数値であるため、算出結果が「－」である。実質公債費比率は、特別区債の発行抑制などによる元利償還金の額の減少、公債費に準ずる債務負担行為である土地開発公社からの用地取得費の減少により、1.7ポイント改善したものの、類似団体平均より高い水準にある。今後も、公共施設等の改築・改修に伴う特別区債の発行等による比率の上昇に留意しつつ、公平な世代間の負担を考慮した、計画的で健全な財政の推進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</si>
</sst>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8" fillId="0" borderId="102" xfId="8" applyFont="1" applyFill="1" applyBorder="1" applyAlignment="1" applyProtection="1">
      <alignment horizontal="right" vertical="center"/>
      <protection locked="0"/>
    </xf>
    <xf numFmtId="0" fontId="38" fillId="0" borderId="108" xfId="8" applyFont="1" applyFill="1" applyBorder="1" applyAlignment="1" applyProtection="1">
      <alignment horizontal="right" vertical="center"/>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47DC-4FFB-9DF5-0A271F219F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39893</c:v>
                </c:pt>
                <c:pt idx="1">
                  <c:v>45139</c:v>
                </c:pt>
                <c:pt idx="2">
                  <c:v>55029</c:v>
                </c:pt>
                <c:pt idx="3">
                  <c:v>46725</c:v>
                </c:pt>
                <c:pt idx="4">
                  <c:v>53810</c:v>
                </c:pt>
              </c:numCache>
            </c:numRef>
          </c:val>
          <c:smooth val="0"/>
          <c:extLst>
            <c:ext xmlns:c16="http://schemas.microsoft.com/office/drawing/2014/chart" uri="{C3380CC4-5D6E-409C-BE32-E72D297353CC}">
              <c16:uniqueId val="{00000001-47DC-4FFB-9DF5-0A271F219F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9.61</c:v>
                </c:pt>
                <c:pt idx="1">
                  <c:v>7.3</c:v>
                </c:pt>
                <c:pt idx="2">
                  <c:v>10.17</c:v>
                </c:pt>
                <c:pt idx="3">
                  <c:v>8.43</c:v>
                </c:pt>
                <c:pt idx="4">
                  <c:v>10.23</c:v>
                </c:pt>
              </c:numCache>
            </c:numRef>
          </c:val>
          <c:extLst>
            <c:ext xmlns:c16="http://schemas.microsoft.com/office/drawing/2014/chart" uri="{C3380CC4-5D6E-409C-BE32-E72D297353CC}">
              <c16:uniqueId val="{00000000-EBDA-4DED-9C1D-C69FE9600A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10.6</c:v>
                </c:pt>
                <c:pt idx="1">
                  <c:v>10.82</c:v>
                </c:pt>
                <c:pt idx="2">
                  <c:v>11.57</c:v>
                </c:pt>
                <c:pt idx="3">
                  <c:v>12.09</c:v>
                </c:pt>
                <c:pt idx="4">
                  <c:v>12.03</c:v>
                </c:pt>
              </c:numCache>
            </c:numRef>
          </c:val>
          <c:extLst>
            <c:ext xmlns:c16="http://schemas.microsoft.com/office/drawing/2014/chart" uri="{C3380CC4-5D6E-409C-BE32-E72D297353CC}">
              <c16:uniqueId val="{00000001-EBDA-4DED-9C1D-C69FE9600A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4.2300000000000004</c:v>
                </c:pt>
                <c:pt idx="1">
                  <c:v>-1.79</c:v>
                </c:pt>
                <c:pt idx="2">
                  <c:v>3.68</c:v>
                </c:pt>
                <c:pt idx="3">
                  <c:v>-0.77</c:v>
                </c:pt>
                <c:pt idx="4">
                  <c:v>2.19</c:v>
                </c:pt>
              </c:numCache>
            </c:numRef>
          </c:val>
          <c:smooth val="0"/>
          <c:extLst>
            <c:ext xmlns:c16="http://schemas.microsoft.com/office/drawing/2014/chart" uri="{C3380CC4-5D6E-409C-BE32-E72D297353CC}">
              <c16:uniqueId val="{00000002-EBDA-4DED-9C1D-C69FE9600A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382-403D-BF76-70936A408F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82-403D-BF76-70936A408F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82-403D-BF76-70936A408F0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382-403D-BF76-70936A408F0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382-403D-BF76-70936A408F0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382-403D-BF76-70936A408F09}"/>
            </c:ext>
          </c:extLst>
        </c:ser>
        <c:ser>
          <c:idx val="6"/>
          <c:order val="6"/>
          <c:tx>
            <c:strRef>
              <c:f>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9382-403D-BF76-70936A408F0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0.15</c:v>
                </c:pt>
                <c:pt idx="2">
                  <c:v>#N/A</c:v>
                </c:pt>
                <c:pt idx="3">
                  <c:v>0.24</c:v>
                </c:pt>
                <c:pt idx="4">
                  <c:v>#N/A</c:v>
                </c:pt>
                <c:pt idx="5">
                  <c:v>0.57999999999999996</c:v>
                </c:pt>
                <c:pt idx="6">
                  <c:v>#N/A</c:v>
                </c:pt>
                <c:pt idx="7">
                  <c:v>0.3</c:v>
                </c:pt>
                <c:pt idx="8">
                  <c:v>#N/A</c:v>
                </c:pt>
                <c:pt idx="9">
                  <c:v>0.21</c:v>
                </c:pt>
              </c:numCache>
            </c:numRef>
          </c:val>
          <c:extLst>
            <c:ext xmlns:c16="http://schemas.microsoft.com/office/drawing/2014/chart" uri="{C3380CC4-5D6E-409C-BE32-E72D297353CC}">
              <c16:uniqueId val="{00000007-9382-403D-BF76-70936A408F09}"/>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c:v>
                </c:pt>
                <c:pt idx="2">
                  <c:v>#N/A</c:v>
                </c:pt>
                <c:pt idx="3">
                  <c:v>0.63</c:v>
                </c:pt>
                <c:pt idx="4">
                  <c:v>#N/A</c:v>
                </c:pt>
                <c:pt idx="5">
                  <c:v>0.76</c:v>
                </c:pt>
                <c:pt idx="6">
                  <c:v>#N/A</c:v>
                </c:pt>
                <c:pt idx="7">
                  <c:v>0.62</c:v>
                </c:pt>
                <c:pt idx="8">
                  <c:v>#N/A</c:v>
                </c:pt>
                <c:pt idx="9">
                  <c:v>0.4</c:v>
                </c:pt>
              </c:numCache>
            </c:numRef>
          </c:val>
          <c:extLst>
            <c:ext xmlns:c16="http://schemas.microsoft.com/office/drawing/2014/chart" uri="{C3380CC4-5D6E-409C-BE32-E72D297353CC}">
              <c16:uniqueId val="{00000008-9382-403D-BF76-70936A408F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9.61</c:v>
                </c:pt>
                <c:pt idx="2">
                  <c:v>#N/A</c:v>
                </c:pt>
                <c:pt idx="3">
                  <c:v>7.3</c:v>
                </c:pt>
                <c:pt idx="4">
                  <c:v>#N/A</c:v>
                </c:pt>
                <c:pt idx="5">
                  <c:v>10.16</c:v>
                </c:pt>
                <c:pt idx="6">
                  <c:v>#N/A</c:v>
                </c:pt>
                <c:pt idx="7">
                  <c:v>8.43</c:v>
                </c:pt>
                <c:pt idx="8">
                  <c:v>#N/A</c:v>
                </c:pt>
                <c:pt idx="9">
                  <c:v>10.220000000000001</c:v>
                </c:pt>
              </c:numCache>
            </c:numRef>
          </c:val>
          <c:extLst>
            <c:ext xmlns:c16="http://schemas.microsoft.com/office/drawing/2014/chart" uri="{C3380CC4-5D6E-409C-BE32-E72D297353CC}">
              <c16:uniqueId val="{00000009-9382-403D-BF76-70936A408F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8333</c:v>
                </c:pt>
                <c:pt idx="5">
                  <c:v>8094</c:v>
                </c:pt>
                <c:pt idx="8">
                  <c:v>7933</c:v>
                </c:pt>
                <c:pt idx="11">
                  <c:v>7110</c:v>
                </c:pt>
                <c:pt idx="14">
                  <c:v>6952</c:v>
                </c:pt>
              </c:numCache>
            </c:numRef>
          </c:val>
          <c:extLst>
            <c:ext xmlns:c16="http://schemas.microsoft.com/office/drawing/2014/chart" uri="{C3380CC4-5D6E-409C-BE32-E72D297353CC}">
              <c16:uniqueId val="{00000000-25C9-47EF-B071-BAF712254E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C9-47EF-B071-BAF712254E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4274</c:v>
                </c:pt>
                <c:pt idx="3">
                  <c:v>5829</c:v>
                </c:pt>
                <c:pt idx="6">
                  <c:v>4930</c:v>
                </c:pt>
                <c:pt idx="9">
                  <c:v>2778</c:v>
                </c:pt>
                <c:pt idx="12">
                  <c:v>1822</c:v>
                </c:pt>
              </c:numCache>
            </c:numRef>
          </c:val>
          <c:extLst>
            <c:ext xmlns:c16="http://schemas.microsoft.com/office/drawing/2014/chart" uri="{C3380CC4-5D6E-409C-BE32-E72D297353CC}">
              <c16:uniqueId val="{00000002-25C9-47EF-B071-BAF712254E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211</c:v>
                </c:pt>
                <c:pt idx="3">
                  <c:v>127</c:v>
                </c:pt>
                <c:pt idx="6">
                  <c:v>112</c:v>
                </c:pt>
                <c:pt idx="9">
                  <c:v>122</c:v>
                </c:pt>
                <c:pt idx="12">
                  <c:v>125</c:v>
                </c:pt>
              </c:numCache>
            </c:numRef>
          </c:val>
          <c:extLst>
            <c:ext xmlns:c16="http://schemas.microsoft.com/office/drawing/2014/chart" uri="{C3380CC4-5D6E-409C-BE32-E72D297353CC}">
              <c16:uniqueId val="{00000003-25C9-47EF-B071-BAF712254E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c:v>
                </c:pt>
                <c:pt idx="3">
                  <c:v>18</c:v>
                </c:pt>
                <c:pt idx="6">
                  <c:v>17</c:v>
                </c:pt>
                <c:pt idx="9">
                  <c:v>16</c:v>
                </c:pt>
                <c:pt idx="12">
                  <c:v>15</c:v>
                </c:pt>
              </c:numCache>
            </c:numRef>
          </c:val>
          <c:extLst>
            <c:ext xmlns:c16="http://schemas.microsoft.com/office/drawing/2014/chart" uri="{C3380CC4-5D6E-409C-BE32-E72D297353CC}">
              <c16:uniqueId val="{00000004-25C9-47EF-B071-BAF712254E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233</c:v>
                </c:pt>
                <c:pt idx="3">
                  <c:v>255</c:v>
                </c:pt>
                <c:pt idx="6">
                  <c:v>263</c:v>
                </c:pt>
                <c:pt idx="9">
                  <c:v>107</c:v>
                </c:pt>
                <c:pt idx="12">
                  <c:v>47</c:v>
                </c:pt>
              </c:numCache>
            </c:numRef>
          </c:val>
          <c:extLst>
            <c:ext xmlns:c16="http://schemas.microsoft.com/office/drawing/2014/chart" uri="{C3380CC4-5D6E-409C-BE32-E72D297353CC}">
              <c16:uniqueId val="{00000005-25C9-47EF-B071-BAF712254E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C9-47EF-B071-BAF712254E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4011</c:v>
                </c:pt>
                <c:pt idx="3">
                  <c:v>3951</c:v>
                </c:pt>
                <c:pt idx="6">
                  <c:v>2437</c:v>
                </c:pt>
                <c:pt idx="9">
                  <c:v>1746</c:v>
                </c:pt>
                <c:pt idx="12">
                  <c:v>1045</c:v>
                </c:pt>
              </c:numCache>
            </c:numRef>
          </c:val>
          <c:extLst>
            <c:ext xmlns:c16="http://schemas.microsoft.com/office/drawing/2014/chart" uri="{C3380CC4-5D6E-409C-BE32-E72D297353CC}">
              <c16:uniqueId val="{00000007-25C9-47EF-B071-BAF712254E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423</c:v>
                </c:pt>
                <c:pt idx="2">
                  <c:v>#N/A</c:v>
                </c:pt>
                <c:pt idx="3">
                  <c:v>#N/A</c:v>
                </c:pt>
                <c:pt idx="4">
                  <c:v>2086</c:v>
                </c:pt>
                <c:pt idx="5">
                  <c:v>#N/A</c:v>
                </c:pt>
                <c:pt idx="6">
                  <c:v>#N/A</c:v>
                </c:pt>
                <c:pt idx="7">
                  <c:v>-174</c:v>
                </c:pt>
                <c:pt idx="8">
                  <c:v>#N/A</c:v>
                </c:pt>
                <c:pt idx="9">
                  <c:v>#N/A</c:v>
                </c:pt>
                <c:pt idx="10">
                  <c:v>-2341</c:v>
                </c:pt>
                <c:pt idx="11">
                  <c:v>#N/A</c:v>
                </c:pt>
                <c:pt idx="12">
                  <c:v>#N/A</c:v>
                </c:pt>
                <c:pt idx="13">
                  <c:v>-3898</c:v>
                </c:pt>
                <c:pt idx="14">
                  <c:v>#N/A</c:v>
                </c:pt>
              </c:numCache>
            </c:numRef>
          </c:val>
          <c:smooth val="0"/>
          <c:extLst>
            <c:ext xmlns:c16="http://schemas.microsoft.com/office/drawing/2014/chart" uri="{C3380CC4-5D6E-409C-BE32-E72D297353CC}">
              <c16:uniqueId val="{00000008-25C9-47EF-B071-BAF712254E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86504</c:v>
                </c:pt>
                <c:pt idx="5">
                  <c:v>79482</c:v>
                </c:pt>
                <c:pt idx="8">
                  <c:v>72222</c:v>
                </c:pt>
                <c:pt idx="11">
                  <c:v>65620</c:v>
                </c:pt>
                <c:pt idx="14">
                  <c:v>59578</c:v>
                </c:pt>
              </c:numCache>
            </c:numRef>
          </c:val>
          <c:extLst>
            <c:ext xmlns:c16="http://schemas.microsoft.com/office/drawing/2014/chart" uri="{C3380CC4-5D6E-409C-BE32-E72D297353CC}">
              <c16:uniqueId val="{00000000-240D-4270-B3FB-E37723505E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12236</c:v>
                </c:pt>
                <c:pt idx="5">
                  <c:v>12581</c:v>
                </c:pt>
                <c:pt idx="8">
                  <c:v>6995</c:v>
                </c:pt>
                <c:pt idx="11">
                  <c:v>7016</c:v>
                </c:pt>
                <c:pt idx="14">
                  <c:v>6916</c:v>
                </c:pt>
              </c:numCache>
            </c:numRef>
          </c:val>
          <c:extLst>
            <c:ext xmlns:c16="http://schemas.microsoft.com/office/drawing/2014/chart" uri="{C3380CC4-5D6E-409C-BE32-E72D297353CC}">
              <c16:uniqueId val="{00000001-240D-4270-B3FB-E37723505E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107320</c:v>
                </c:pt>
                <c:pt idx="5">
                  <c:v>117155</c:v>
                </c:pt>
                <c:pt idx="8">
                  <c:v>121023</c:v>
                </c:pt>
                <c:pt idx="11">
                  <c:v>130516</c:v>
                </c:pt>
                <c:pt idx="14">
                  <c:v>136736</c:v>
                </c:pt>
              </c:numCache>
            </c:numRef>
          </c:val>
          <c:extLst>
            <c:ext xmlns:c16="http://schemas.microsoft.com/office/drawing/2014/chart" uri="{C3380CC4-5D6E-409C-BE32-E72D297353CC}">
              <c16:uniqueId val="{00000002-240D-4270-B3FB-E37723505E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0D-4270-B3FB-E37723505E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0D-4270-B3FB-E37723505E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0D-4270-B3FB-E37723505E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20954</c:v>
                </c:pt>
                <c:pt idx="3">
                  <c:v>21828</c:v>
                </c:pt>
                <c:pt idx="6">
                  <c:v>20572</c:v>
                </c:pt>
                <c:pt idx="9">
                  <c:v>19930</c:v>
                </c:pt>
                <c:pt idx="12">
                  <c:v>17970</c:v>
                </c:pt>
              </c:numCache>
            </c:numRef>
          </c:val>
          <c:extLst>
            <c:ext xmlns:c16="http://schemas.microsoft.com/office/drawing/2014/chart" uri="{C3380CC4-5D6E-409C-BE32-E72D297353CC}">
              <c16:uniqueId val="{00000006-240D-4270-B3FB-E37723505E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1207</c:v>
                </c:pt>
                <c:pt idx="3">
                  <c:v>1267</c:v>
                </c:pt>
                <c:pt idx="6">
                  <c:v>1521</c:v>
                </c:pt>
                <c:pt idx="9">
                  <c:v>1504</c:v>
                </c:pt>
                <c:pt idx="12">
                  <c:v>1570</c:v>
                </c:pt>
              </c:numCache>
            </c:numRef>
          </c:val>
          <c:extLst>
            <c:ext xmlns:c16="http://schemas.microsoft.com/office/drawing/2014/chart" uri="{C3380CC4-5D6E-409C-BE32-E72D297353CC}">
              <c16:uniqueId val="{00000007-240D-4270-B3FB-E37723505E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105</c:v>
                </c:pt>
                <c:pt idx="3">
                  <c:v>126</c:v>
                </c:pt>
                <c:pt idx="6">
                  <c:v>147</c:v>
                </c:pt>
                <c:pt idx="9">
                  <c:v>169</c:v>
                </c:pt>
                <c:pt idx="12">
                  <c:v>144</c:v>
                </c:pt>
              </c:numCache>
            </c:numRef>
          </c:val>
          <c:extLst>
            <c:ext xmlns:c16="http://schemas.microsoft.com/office/drawing/2014/chart" uri="{C3380CC4-5D6E-409C-BE32-E72D297353CC}">
              <c16:uniqueId val="{00000008-240D-4270-B3FB-E37723505E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18952</c:v>
                </c:pt>
                <c:pt idx="3">
                  <c:v>15566</c:v>
                </c:pt>
                <c:pt idx="6">
                  <c:v>12726</c:v>
                </c:pt>
                <c:pt idx="9">
                  <c:v>12636</c:v>
                </c:pt>
                <c:pt idx="12">
                  <c:v>13148</c:v>
                </c:pt>
              </c:numCache>
            </c:numRef>
          </c:val>
          <c:extLst>
            <c:ext xmlns:c16="http://schemas.microsoft.com/office/drawing/2014/chart" uri="{C3380CC4-5D6E-409C-BE32-E72D297353CC}">
              <c16:uniqueId val="{00000009-240D-4270-B3FB-E37723505E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24410</c:v>
                </c:pt>
                <c:pt idx="3">
                  <c:v>21450</c:v>
                </c:pt>
                <c:pt idx="6">
                  <c:v>15576</c:v>
                </c:pt>
                <c:pt idx="9">
                  <c:v>14013</c:v>
                </c:pt>
                <c:pt idx="12">
                  <c:v>14401</c:v>
                </c:pt>
              </c:numCache>
            </c:numRef>
          </c:val>
          <c:extLst>
            <c:ext xmlns:c16="http://schemas.microsoft.com/office/drawing/2014/chart" uri="{C3380CC4-5D6E-409C-BE32-E72D297353CC}">
              <c16:uniqueId val="{0000000A-240D-4270-B3FB-E37723505E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0D-4270-B3FB-E37723505E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13488</c:v>
                </c:pt>
                <c:pt idx="1">
                  <c:v>14384</c:v>
                </c:pt>
                <c:pt idx="2">
                  <c:v>14644</c:v>
                </c:pt>
              </c:numCache>
            </c:numRef>
          </c:val>
          <c:extLst>
            <c:ext xmlns:c16="http://schemas.microsoft.com/office/drawing/2014/chart" uri="{C3380CC4-5D6E-409C-BE32-E72D297353CC}">
              <c16:uniqueId val="{00000000-8AF5-4698-83EE-DD760B6347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680</c:v>
                </c:pt>
                <c:pt idx="1">
                  <c:v>446</c:v>
                </c:pt>
                <c:pt idx="2">
                  <c:v>351</c:v>
                </c:pt>
              </c:numCache>
            </c:numRef>
          </c:val>
          <c:extLst>
            <c:ext xmlns:c16="http://schemas.microsoft.com/office/drawing/2014/chart" uri="{C3380CC4-5D6E-409C-BE32-E72D297353CC}">
              <c16:uniqueId val="{00000001-8AF5-4698-83EE-DD760B6347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99793</c:v>
                </c:pt>
                <c:pt idx="1">
                  <c:v>110005</c:v>
                </c:pt>
                <c:pt idx="2">
                  <c:v>115216</c:v>
                </c:pt>
              </c:numCache>
            </c:numRef>
          </c:val>
          <c:extLst>
            <c:ext xmlns:c16="http://schemas.microsoft.com/office/drawing/2014/chart" uri="{C3380CC4-5D6E-409C-BE32-E72D297353CC}">
              <c16:uniqueId val="{00000002-8AF5-4698-83EE-DD760B6347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{2528BD58-9E84-4C60-B4F9-B2F07D4E300C}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D7F-4D30-84FE-BBACDDDB62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{30C60857-A170-4813-A16D-3749A7ECB004}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7F-4D30-84FE-BBACDDDB62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{437A12B2-FB32-43A0-BC66-751EF100A2E8}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7F-4D30-84FE-BBACDDDB62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{511D783F-CD23-418E-9851-AD5DF106D911}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7F-4D30-84FE-BBACDDDB62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{AC4BE5CC-456F-4D95-AC56-D6A789E93474}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7F-4D30-84FE-BBACDDDB628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{34FFAA89-6552-4BCA-859A-4A82FD5E14C3}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D7F-4D30-84FE-BBACDDDB628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{38148050-9F6C-4AB0-A409-6EE47161A0CF}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D7F-4D30-84FE-BBACDDDB628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{924C8A62-EB32-4AC8-AF82-EF9956138041}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D7F-4D30-84FE-BBACDDDB628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{71D6E56A-2620-4EF2-956E-51EE353DE9C1}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D7F-4D30-84FE-BBACDDDB62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44.6</c:v>
                </c:pt>
                <c:pt idx="8">
                  <c:v>55.7</c:v>
                </c:pt>
                <c:pt idx="16">
                  <c:v>56.8</c:v>
                </c:pt>
                <c:pt idx="24">
                  <c:v>57.6</c:v>
                </c:pt>
                <c:pt idx="32">
                  <c:v>58.4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D7F-4D30-84FE-BBACDDDB62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{FAECB114-F5EF-4C58-ADC4-015FCE512556}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D7F-4D30-84FE-BBACDDDB62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{65480757-CD9F-4624-BA97-0B4D98F47FED}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7F-4D30-84FE-BBACDDDB62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{D5FB12FF-4F14-4BCD-A251-470153843F24}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7F-4D30-84FE-BBACDDDB62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{4B8FDE96-0D89-403F-BA76-0C026887078C}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7F-4D30-84FE-BBACDDDB62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{F141F375-BDF8-49BA-AAB4-0BF637A00D8F}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7F-4D30-84FE-BBACDDDB6289}"/>
                </c:ext>
              </c:extLst>
            </c:dLbl>
            <c:dLbl>
              <c:idx val="8"/>
              <c:layout>
                <c:manualLayout>
                  <c:x val="-3.647412474302976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{07500ABE-6FB9-41E2-AD10-6B2575A3CA24}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D7F-4D30-84FE-BBACDDDB6289}"/>
                </c:ext>
              </c:extLst>
            </c:dLbl>
            <c:dLbl>
              <c:idx val="16"/>
              <c:layout>
                <c:manualLayout>
                  <c:x val="-2.78162761961149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{1F64C8D7-5159-4044-BFCB-E8BC54609ED0}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D7F-4D30-84FE-BBACDDDB628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{D097BB2B-03E1-4D83-A05C-5FBA58F97200}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D7F-4D30-84FE-BBACDDDB628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{725D2E48-72C6-4CF9-B776-CFD9F88B6EC8}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D7F-4D30-84FE-BBACDDDB62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56.8</c:v>
                </c:pt>
                <c:pt idx="16">
                  <c:v>56.9</c:v>
                </c:pt>
                <c:pt idx="24">
                  <c:v>57.7</c:v>
                </c:pt>
                <c:pt idx="32">
                  <c:v>56.3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D7F-4D30-84FE-BBACDDDB6289}"/>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{D32EE066-CA78-4E7A-AE84-6D3DAD37CF5B}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380-41E0-B089-3F30D22F0D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{3BCD62DA-D25A-401B-8BA6-BA5281A6DF16}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80-41E0-B089-3F30D22F0D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{AE8BB9DA-58F7-46F9-9CDB-4DB66F0208BB}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80-41E0-B089-3F30D22F0D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{7678F3D1-5443-4452-A71B-53E88E515F4E}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80-41E0-B089-3F30D22F0D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{C4D97CBC-2A5D-4C17-9AA5-D72A0D933DB0}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80-41E0-B089-3F30D22F0D6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{19784F97-7E3F-4C2C-8E90-9412C37E9081}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380-41E0-B089-3F30D22F0D6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{40A29177-36CB-4C7F-B6CA-D055487EA6DC}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380-41E0-B089-3F30D22F0D6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{AFB73ECA-0FEC-42BA-9457-C009C76472AD}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380-41E0-B089-3F30D22F0D6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{78B5DB90-28F7-4B66-B807-2FB5BAF1BA1E}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380-41E0-B089-3F30D22F0D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0.6</c:v>
                </c:pt>
                <c:pt idx="16">
                  <c:v>0.7</c:v>
                </c:pt>
                <c:pt idx="24">
                  <c:v>-0.1</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380-41E0-B089-3F30D22F0D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{E2CE9670-C12B-4E19-A503-496980462869}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380-41E0-B089-3F30D22F0D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{9088E8FD-B756-4E47-8415-6A826F0969CC}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80-41E0-B089-3F30D22F0D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{33935AF5-65BE-482E-9FC2-D4A9F5B464EE}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80-41E0-B089-3F30D22F0D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{2BA9DF9F-0E80-4467-B1B5-5FD11A3A4548}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80-41E0-B089-3F30D22F0D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{78B947E3-5B78-426F-9781-63B22DE84055}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80-41E0-B089-3F30D22F0D6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{396CD35D-1C45-4C26-BE14-3075F731AED3}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380-41E0-B089-3F30D22F0D6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{A0A43A4E-A6B9-4820-BE35-B30618DD6B2A}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380-41E0-B089-3F30D22F0D6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{D60060B2-C314-4E03-B8C4-199ACECCE5E5}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380-41E0-B089-3F30D22F0D6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{5B885943-75F5-4714-BC39-2CC0BEBEF77E}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380-41E0-B089-3F30D22F0D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380-41E0-B089-3F30D22F0D69}"/>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特別区債の発行抑制により元利償還金が、土地開発公社からの用地取得費の減により債務負担行為に基づく支出額が減少した。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今後も学校改築やまちづくり事業などの地方債対象事業経費の増加が見込まれることから、引き続き特定財源の確保などを徹底し、元利償還金等の増加抑制に努める。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特別区債の発行抑制に伴い積立相当額が減少するとともに、償還の進展に伴い残高も減少している。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今後も適切に管理していく</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これまでの特別区債の発行抑制及び償還が進んだことよる地方債現在高の減少や、職員数の減による退職手当負担見込額の減少などにより、将来負担額は減少傾向にある。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充当可能財源も安定していることから、現時点で、将来的に財政を圧迫する要因はなく、良好な財政運営である。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一方で、今後、学校改築やまちづくり事業などの地方債対象事業の増加が見込まれることから、引き続き特定財源の確保などを徹底し、健全かつ持続可能な財政運営に努める。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東京都葛飾区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新小岩南北自由通路整備事業や小松橋補修経費などへの活用により、まちづくり基金を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百万円取り崩した一方、小・中学校の改築事業や「葛飾区区有建築物保全工事計画」に基づく改修工事などを着実に進めていくため、教育施設整備積立基金に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・財政調整基金は、一般会計の財政規模の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％程度を目安に積み増しを進めていく。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小・中学校の改築事業や「葛飾区区有建築物保全工事計画」に基づく改修工事、再開発や都市計画道路整備などの都市計画事業、橋梁・公園の整備事業などに活用するため、今後も積み増し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・まちづくり基金：再開発や都市計画道路整備などの都市計画事業や橋梁・公園の整備事業など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・教育施設整備積立基金：小松中学校の改築事業や「葛飾区区有建築物保全工事計画」に基づく改修工事などの財源として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百万円を活用した一方で、今後、本格化していく小・中学校の改築事業や「葛飾区区有建築物保全工事計画」に基づく改修工事などを着実に進めていくため、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・公共施設整備基金：奥戸総合スポーツセンター陸上競技場改修工事やクライミング施設建設工事などの財源として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百万円を活用した一方で、「葛飾区区有建築物保全工事計画」に基づく改修工事などを着実に進めていくため、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・総合庁舎整備基金：新庁舎の整備を見据え、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・教育施設整備積立基金：小・中学校の改築事業や「葛飾区区有建築物保全工事計画」に基づく改修工事をなどを着実に進めていくため、今後も積み増しを進めていく。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・公共施設整備基金：小・中学校を除く建築物系公共施設の改築事業や「葛飾区区有建築物保全工事計画」に基づく改修工事などを着実に進めていくため、今後も積み増しを進めていく。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・総合庁舎整備基金：新庁舎の整備を見据え、約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億円を目安に積み増しを進めていく。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経済状況の変動等に伴い一般財源が不足する場合や、災害発生等で一度に多額の経費を要する場合などに備えるため、積み増しを進めたことによる増。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％程度を目安に積み増しを進め、財政基盤の強化を図り、安定的な財政運営に努めていく。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住民税減税補てん債など過去に起債した区債償還に充当するために減債基金を取り崩したことによる減。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減債基金充当対象の起債償還は減少見込。健全な財政運営を図るため、今後も起債抑制に努めていく。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464,550
441,424
34.80
209,900,242
197,055,909
12,446,527
121,707,331
13,863,897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本区では、葛飾区公共施設等経営基本方針及び各個別計画において、点検・診断の実施、長寿命化改修等の実施、施設更新の検討及び複合化等、時代に合った施設の見直しを行うものとしている。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有形固定資産減価償却率は、昨年度から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ポイント増加し、徐々に老朽化が進んでいることから、公共施設等の改築・改修需要に備え、計画的な財政運営が必要である。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7" name="直線コネクタ 76"/>
        <xdr:cNvCxnSpPr/>
      </xdr:nvCxnSpPr>
      <xdr:spPr>
        <a:xfrm flipV="1">
          <a:off x="4760595" y="4674961"/>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5810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580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80" name="有形固定資産減価償却率最大値テキスト"/>
        <xdr:cNvSpPr txBox="1"/>
      </xdr:nvSpPr>
      <xdr:spPr>
        <a:xfrm>
          <a:off x="4813300" y="445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1" name="直線コネクタ 80"/>
        <xdr:cNvCxnSpPr/>
      </xdr:nvCxnSpPr>
      <xdr:spPr>
        <a:xfrm>
          <a:off x="4673600" y="467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129648</xdr:rowOff>
    </xdr:from>
    <xdr:ext cx="405111" cy="259045"/>
    <xdr:sp macro="" textlink="">
      <xdr:nvSpPr>
        <xdr:cNvPr id="82" name="有形固定資産減価償却率平均値テキスト"/>
        <xdr:cNvSpPr txBox="1"/>
      </xdr:nvSpPr>
      <xdr:spPr>
        <a:xfrm>
          <a:off x="4813300" y="5101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3" name="フローチャート: 判断 82"/>
        <xdr:cNvSpPr/>
      </xdr:nvSpPr>
      <xdr:spPr>
        <a:xfrm>
          <a:off x="47117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4" name="フローチャート: 判断 83"/>
        <xdr:cNvSpPr/>
      </xdr:nvSpPr>
      <xdr:spPr>
        <a:xfrm>
          <a:off x="4000500" y="529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5" name="フローチャート: 判断 84"/>
        <xdr:cNvSpPr/>
      </xdr:nvSpPr>
      <xdr:spPr>
        <a:xfrm>
          <a:off x="3238500" y="52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6" name="フローチャート: 判断 85"/>
        <xdr:cNvSpPr/>
      </xdr:nvSpPr>
      <xdr:spPr>
        <a:xfrm>
          <a:off x="2476500" y="526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7" name="フローチャート: 判断 86"/>
        <xdr:cNvSpPr/>
      </xdr:nvSpPr>
      <xdr:spPr>
        <a:xfrm>
          <a:off x="1714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91</xdr:rowOff>
    </xdr:from>
    <xdr:to>
      <xdr:col>23</xdr:col>
      <xdr:colOff>136525</xdr:colOff>
      <xdr:row>31</xdr:row>
      <xdr:rowOff>101691</xdr:rowOff>
    </xdr:to>
    <xdr:sp macro="" textlink="">
      <xdr:nvSpPr>
        <xdr:cNvPr id="93" name="楕円 92"/>
        <xdr:cNvSpPr/>
      </xdr:nvSpPr>
      <xdr:spPr>
        <a:xfrm>
          <a:off x="4711700" y="53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149968</xdr:rowOff>
    </xdr:from>
    <xdr:ext cx="405111" cy="259045"/>
    <xdr:sp macro="" textlink="">
      <xdr:nvSpPr>
        <xdr:cNvPr id="94" name="有形固定資産減価償却率該当値テキスト"/>
        <xdr:cNvSpPr txBox="1"/>
      </xdr:nvSpPr>
      <xdr:spPr>
        <a:xfrm>
          <a:off x="4813300" y="5293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146867</xdr:rowOff>
    </xdr:from>
    <xdr:to>
      <xdr:col>19</xdr:col>
      <xdr:colOff>187325</xdr:colOff>
      <xdr:row>31</xdr:row>
      <xdr:rowOff>77017</xdr:rowOff>
    </xdr:to>
    <xdr:sp macro="" textlink="">
      <xdr:nvSpPr>
        <xdr:cNvPr id="95" name="楕円 94"/>
        <xdr:cNvSpPr/>
      </xdr:nvSpPr>
      <xdr:spPr>
        <a:xfrm>
          <a:off x="4000500" y="52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26217</xdr:rowOff>
    </xdr:from>
    <xdr:to>
      <xdr:col>23</xdr:col>
      <xdr:colOff>85725</xdr:colOff>
      <xdr:row>31</xdr:row>
      <xdr:rowOff>50891</xdr:rowOff>
    </xdr:to>
    <xdr:cxnSp macro="">
      <xdr:nvCxnSpPr>
        <xdr:cNvPr id="96" name="直線コネクタ 95"/>
        <xdr:cNvCxnSpPr/>
      </xdr:nvCxnSpPr>
      <xdr:spPr>
        <a:xfrm>
          <a:off x="4051300" y="5341167"/>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122192</xdr:rowOff>
    </xdr:from>
    <xdr:to>
      <xdr:col>15</xdr:col>
      <xdr:colOff>187325</xdr:colOff>
      <xdr:row>31</xdr:row>
      <xdr:rowOff>52342</xdr:rowOff>
    </xdr:to>
    <xdr:sp macro="" textlink="">
      <xdr:nvSpPr>
        <xdr:cNvPr id="97" name="楕円 96"/>
        <xdr:cNvSpPr/>
      </xdr:nvSpPr>
      <xdr:spPr>
        <a:xfrm>
          <a:off x="3238500" y="52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1542</xdr:rowOff>
    </xdr:from>
    <xdr:to>
      <xdr:col>19</xdr:col>
      <xdr:colOff>136525</xdr:colOff>
      <xdr:row>31</xdr:row>
      <xdr:rowOff>26217</xdr:rowOff>
    </xdr:to>
    <xdr:cxnSp macro="">
      <xdr:nvCxnSpPr>
        <xdr:cNvPr id="98" name="直線コネクタ 97"/>
        <xdr:cNvCxnSpPr/>
      </xdr:nvCxnSpPr>
      <xdr:spPr>
        <a:xfrm>
          <a:off x="3289300" y="5316492"/>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9" name="楕円 98"/>
        <xdr:cNvSpPr/>
      </xdr:nvSpPr>
      <xdr:spPr>
        <a:xfrm>
          <a:off x="2476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1542</xdr:rowOff>
    </xdr:to>
    <xdr:cxnSp macro="">
      <xdr:nvCxnSpPr>
        <xdr:cNvPr id="100" name="直線コネクタ 99"/>
        <xdr:cNvCxnSpPr/>
      </xdr:nvCxnSpPr>
      <xdr:spPr>
        <a:xfrm>
          <a:off x="2527300" y="5282565"/>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88809</xdr:rowOff>
    </xdr:from>
    <xdr:to>
      <xdr:col>7</xdr:col>
      <xdr:colOff>187325</xdr:colOff>
      <xdr:row>29</xdr:row>
      <xdr:rowOff>18959</xdr:rowOff>
    </xdr:to>
    <xdr:sp macro="" textlink="">
      <xdr:nvSpPr>
        <xdr:cNvPr id="101" name="楕円 100"/>
        <xdr:cNvSpPr/>
      </xdr:nvSpPr>
      <xdr:spPr>
        <a:xfrm>
          <a:off x="1714500" y="48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139609</xdr:rowOff>
    </xdr:from>
    <xdr:to>
      <xdr:col>11</xdr:col>
      <xdr:colOff>136525</xdr:colOff>
      <xdr:row>30</xdr:row>
      <xdr:rowOff>139065</xdr:rowOff>
    </xdr:to>
    <xdr:cxnSp macro="">
      <xdr:nvCxnSpPr>
        <xdr:cNvPr id="102" name="直線コネクタ 101"/>
        <xdr:cNvCxnSpPr/>
      </xdr:nvCxnSpPr>
      <xdr:spPr>
        <a:xfrm>
          <a:off x="1765300" y="4940209"/>
          <a:ext cx="762000" cy="3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71228</xdr:rowOff>
    </xdr:from>
    <xdr:ext cx="405111" cy="259045"/>
    <xdr:sp macro="" textlink="">
      <xdr:nvSpPr>
        <xdr:cNvPr id="103" name="n_1aveValue有形固定資産減価償却率"/>
        <xdr:cNvSpPr txBox="1"/>
      </xdr:nvSpPr>
      <xdr:spPr>
        <a:xfrm>
          <a:off x="3836044" y="5386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46553</xdr:rowOff>
    </xdr:from>
    <xdr:ext cx="405111" cy="259045"/>
    <xdr:sp macro="" textlink="">
      <xdr:nvSpPr>
        <xdr:cNvPr id="104" name="n_2aveValue有形固定資産減価償却率"/>
        <xdr:cNvSpPr txBox="1"/>
      </xdr:nvSpPr>
      <xdr:spPr>
        <a:xfrm>
          <a:off x="3086744" y="5361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43469</xdr:rowOff>
    </xdr:from>
    <xdr:ext cx="405111" cy="259045"/>
    <xdr:sp macro="" textlink="">
      <xdr:nvSpPr>
        <xdr:cNvPr id="105" name="n_3aveValue有形固定資産減価償却率"/>
        <xdr:cNvSpPr txBox="1"/>
      </xdr:nvSpPr>
      <xdr:spPr>
        <a:xfrm>
          <a:off x="2324744" y="535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148335</xdr:rowOff>
    </xdr:from>
    <xdr:ext cx="405111" cy="259045"/>
    <xdr:sp macro="" textlink="">
      <xdr:nvSpPr>
        <xdr:cNvPr id="106" name="n_4aveValue有形固定資産減価償却率"/>
        <xdr:cNvSpPr txBox="1"/>
      </xdr:nvSpPr>
      <xdr:spPr>
        <a:xfrm>
          <a:off x="1562744" y="546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93544</xdr:rowOff>
    </xdr:from>
    <xdr:ext cx="405111" cy="259045"/>
    <xdr:sp macro="" textlink="">
      <xdr:nvSpPr>
        <xdr:cNvPr id="107" name="n_1mainValue有形固定資産減価償却率"/>
        <xdr:cNvSpPr txBox="1"/>
      </xdr:nvSpPr>
      <xdr:spPr>
        <a:xfrm>
          <a:off x="3836044" y="506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68869</xdr:rowOff>
    </xdr:from>
    <xdr:ext cx="405111" cy="259045"/>
    <xdr:sp macro="" textlink="">
      <xdr:nvSpPr>
        <xdr:cNvPr id="108" name="n_2mainValue有形固定資産減価償却率"/>
        <xdr:cNvSpPr txBox="1"/>
      </xdr:nvSpPr>
      <xdr:spPr>
        <a:xfrm>
          <a:off x="3086744" y="504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9" name="n_3mainValue有形固定資産減価償却率"/>
        <xdr:cNvSpPr txBox="1"/>
      </xdr:nvSpPr>
      <xdr:spPr>
        <a:xfrm>
          <a:off x="2324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35486</xdr:rowOff>
    </xdr:from>
    <xdr:ext cx="405111" cy="259045"/>
    <xdr:sp macro="" textlink="">
      <xdr:nvSpPr>
        <xdr:cNvPr id="110" name="n_4mainValue有形固定資産減価償却率"/>
        <xdr:cNvSpPr txBox="1"/>
      </xdr:nvSpPr>
      <xdr:spPr>
        <a:xfrm>
          <a:off x="1562744" y="466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本区では、充当可能財源が将来負担額を超えていることから、債務償還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はゼロとなっている。今後も、公平な世代間負担を考慮した、計画的で健全な財政運営に努めていく。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9" name="直線コネクタ 138"/>
        <xdr:cNvCxnSpPr/>
      </xdr:nvCxnSpPr>
      <xdr:spPr>
        <a:xfrm flipV="1">
          <a:off x="14793595" y="4541308"/>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40" name="債務償還比率最小値テキスト"/>
        <xdr:cNvSpPr txBox="1"/>
      </xdr:nvSpPr>
      <xdr:spPr>
        <a:xfrm>
          <a:off x="14846300" y="594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41" name="直線コネクタ 140"/>
        <xdr:cNvCxnSpPr/>
      </xdr:nvCxnSpPr>
      <xdr:spPr>
        <a:xfrm>
          <a:off x="14706600" y="593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42657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44689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44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44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44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44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44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42657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42657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42657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42657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464,550
441,424
34.80
209,900,242
197,055,909
12,446,527
121,707,331
13,863,897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3" name="【道路】&#10;有形固定資産減価償却率平均値テキスト"/>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56424</xdr:rowOff>
    </xdr:from>
    <xdr:to>
      <xdr:col>24</xdr:col>
      <xdr:colOff>114300</xdr:colOff>
      <xdr:row>37</xdr:row>
      <xdr:rowOff>158024</xdr:rowOff>
    </xdr:to>
    <xdr:sp macro="" textlink="">
      <xdr:nvSpPr>
        <xdr:cNvPr id="74" name="楕円 73"/>
        <xdr:cNvSpPr/>
      </xdr:nvSpPr>
      <xdr:spPr>
        <a:xfrm>
          <a:off x="4584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79301</xdr:rowOff>
    </xdr:from>
    <xdr:ext cx="405111" cy="259045"/>
    <xdr:sp macro="" textlink="">
      <xdr:nvSpPr>
        <xdr:cNvPr id="75" name="【道路】&#10;有形固定資産減価償却率該当値テキスト"/>
        <xdr:cNvSpPr txBox="1"/>
      </xdr:nvSpPr>
      <xdr:spPr>
        <a:xfrm>
          <a:off x="4673600"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6" name="楕円 75"/>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107224</xdr:rowOff>
    </xdr:to>
    <xdr:cxnSp macro="">
      <xdr:nvCxnSpPr>
        <xdr:cNvPr id="77" name="直線コネクタ 76"/>
        <xdr:cNvCxnSpPr/>
      </xdr:nvCxnSpPr>
      <xdr:spPr>
        <a:xfrm>
          <a:off x="3797300" y="643454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8" name="楕円 77"/>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90896</xdr:rowOff>
    </xdr:to>
    <xdr:cxnSp macro="">
      <xdr:nvCxnSpPr>
        <xdr:cNvPr id="79" name="直線コネクタ 78"/>
        <xdr:cNvCxnSpPr/>
      </xdr:nvCxnSpPr>
      <xdr:spPr>
        <a:xfrm>
          <a:off x="2908300" y="64116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157661</xdr:rowOff>
    </xdr:from>
    <xdr:to>
      <xdr:col>10</xdr:col>
      <xdr:colOff>165100</xdr:colOff>
      <xdr:row>37</xdr:row>
      <xdr:rowOff>87811</xdr:rowOff>
    </xdr:to>
    <xdr:sp macro="" textlink="">
      <xdr:nvSpPr>
        <xdr:cNvPr id="80" name="楕円 79"/>
        <xdr:cNvSpPr/>
      </xdr:nvSpPr>
      <xdr:spPr>
        <a:xfrm>
          <a:off x="1968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37011</xdr:rowOff>
    </xdr:from>
    <xdr:to>
      <xdr:col>15</xdr:col>
      <xdr:colOff>50800</xdr:colOff>
      <xdr:row>37</xdr:row>
      <xdr:rowOff>68036</xdr:rowOff>
    </xdr:to>
    <xdr:cxnSp macro="">
      <xdr:nvCxnSpPr>
        <xdr:cNvPr id="81" name="直線コネクタ 80"/>
        <xdr:cNvCxnSpPr/>
      </xdr:nvCxnSpPr>
      <xdr:spPr>
        <a:xfrm>
          <a:off x="2019300" y="638066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147864</xdr:rowOff>
    </xdr:from>
    <xdr:to>
      <xdr:col>6</xdr:col>
      <xdr:colOff>38100</xdr:colOff>
      <xdr:row>36</xdr:row>
      <xdr:rowOff>78014</xdr:rowOff>
    </xdr:to>
    <xdr:sp macro="" textlink="">
      <xdr:nvSpPr>
        <xdr:cNvPr id="82" name="楕円 81"/>
        <xdr:cNvSpPr/>
      </xdr:nvSpPr>
      <xdr:spPr>
        <a:xfrm>
          <a:off x="1079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27214</xdr:rowOff>
    </xdr:from>
    <xdr:to>
      <xdr:col>10</xdr:col>
      <xdr:colOff>114300</xdr:colOff>
      <xdr:row>37</xdr:row>
      <xdr:rowOff>37011</xdr:rowOff>
    </xdr:to>
    <xdr:cxnSp macro="">
      <xdr:nvCxnSpPr>
        <xdr:cNvPr id="83" name="直線コネクタ 82"/>
        <xdr:cNvCxnSpPr/>
      </xdr:nvCxnSpPr>
      <xdr:spPr>
        <a:xfrm>
          <a:off x="1130300" y="6199414"/>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116494</xdr:rowOff>
    </xdr:from>
    <xdr:ext cx="405111" cy="259045"/>
    <xdr:sp macro="" textlink="">
      <xdr:nvSpPr>
        <xdr:cNvPr id="84" name="n_1aveValue【道路】&#10;有形固定資産減価償却率"/>
        <xdr:cNvSpPr txBox="1"/>
      </xdr:nvSpPr>
      <xdr:spPr>
        <a:xfrm>
          <a:off x="3582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77305</xdr:rowOff>
    </xdr:from>
    <xdr:ext cx="405111" cy="259045"/>
    <xdr:sp macro="" textlink="">
      <xdr:nvSpPr>
        <xdr:cNvPr id="85" name="n_2aveValue【道路】&#10;有形固定資産減価償却率"/>
        <xdr:cNvSpPr txBox="1"/>
      </xdr:nvSpPr>
      <xdr:spPr>
        <a:xfrm>
          <a:off x="2705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162214</xdr:rowOff>
    </xdr:from>
    <xdr:ext cx="405111" cy="259045"/>
    <xdr:sp macro="" textlink="">
      <xdr:nvSpPr>
        <xdr:cNvPr id="86" name="n_3aveValue【道路】&#10;有形固定資産減価償却率"/>
        <xdr:cNvSpPr txBox="1"/>
      </xdr:nvSpPr>
      <xdr:spPr>
        <a:xfrm>
          <a:off x="1816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162214</xdr:rowOff>
    </xdr:from>
    <xdr:ext cx="405111" cy="259045"/>
    <xdr:sp macro="" textlink="">
      <xdr:nvSpPr>
        <xdr:cNvPr id="87" name="n_4aveValue【道路】&#10;有形固定資産減価償却率"/>
        <xdr:cNvSpPr txBox="1"/>
      </xdr:nvSpPr>
      <xdr:spPr>
        <a:xfrm>
          <a:off x="927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158223</xdr:rowOff>
    </xdr:from>
    <xdr:ext cx="405111" cy="259045"/>
    <xdr:sp macro="" textlink="">
      <xdr:nvSpPr>
        <xdr:cNvPr id="88" name="n_1mainValue【道路】&#10;有形固定資産減価償却率"/>
        <xdr:cNvSpPr txBox="1"/>
      </xdr:nvSpPr>
      <xdr:spPr>
        <a:xfrm>
          <a:off x="35820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9" name="n_2mainValue【道路】&#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104338</xdr:rowOff>
    </xdr:from>
    <xdr:ext cx="405111" cy="259045"/>
    <xdr:sp macro="" textlink="">
      <xdr:nvSpPr>
        <xdr:cNvPr id="90" name="n_3mainValue【道路】&#10;有形固定資産減価償却率"/>
        <xdr:cNvSpPr txBox="1"/>
      </xdr:nvSpPr>
      <xdr:spPr>
        <a:xfrm>
          <a:off x="1816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94541</xdr:rowOff>
    </xdr:from>
    <xdr:ext cx="405111" cy="259045"/>
    <xdr:sp macro="" textlink="">
      <xdr:nvSpPr>
        <xdr:cNvPr id="91" name="n_4mainValue【道路】&#10;有形固定資産減価償却率"/>
        <xdr:cNvSpPr txBox="1"/>
      </xdr:nvSpPr>
      <xdr:spPr>
        <a:xfrm>
          <a:off x="927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3" name="テキスト ボックス 11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5" name="テキスト ボックス 11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90079</xdr:rowOff>
    </xdr:from>
    <xdr:to>
      <xdr:col>54</xdr:col>
      <xdr:colOff>189865</xdr:colOff>
      <xdr:row>41</xdr:row>
      <xdr:rowOff>139228</xdr:rowOff>
    </xdr:to>
    <xdr:cxnSp macro="">
      <xdr:nvCxnSpPr>
        <xdr:cNvPr id="117" name="直線コネクタ 116"/>
        <xdr:cNvCxnSpPr/>
      </xdr:nvCxnSpPr>
      <xdr:spPr>
        <a:xfrm flipV="1">
          <a:off x="10476865" y="6090829"/>
          <a:ext cx="0" cy="107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143055</xdr:rowOff>
    </xdr:from>
    <xdr:ext cx="469744" cy="259045"/>
    <xdr:sp macro="" textlink="">
      <xdr:nvSpPr>
        <xdr:cNvPr id="118" name="【道路】&#10;一人当たり延長最小値テキスト"/>
        <xdr:cNvSpPr txBox="1"/>
      </xdr:nvSpPr>
      <xdr:spPr>
        <a:xfrm>
          <a:off x="10515600" y="717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139228</xdr:rowOff>
    </xdr:from>
    <xdr:to>
      <xdr:col>55</xdr:col>
      <xdr:colOff>88900</xdr:colOff>
      <xdr:row>41</xdr:row>
      <xdr:rowOff>139228</xdr:rowOff>
    </xdr:to>
    <xdr:cxnSp macro="">
      <xdr:nvCxnSpPr>
        <xdr:cNvPr id="119" name="直線コネクタ 118"/>
        <xdr:cNvCxnSpPr/>
      </xdr:nvCxnSpPr>
      <xdr:spPr>
        <a:xfrm>
          <a:off x="10388600" y="716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36756</xdr:rowOff>
    </xdr:from>
    <xdr:ext cx="469744" cy="259045"/>
    <xdr:sp macro="" textlink="">
      <xdr:nvSpPr>
        <xdr:cNvPr id="120" name="【道路】&#10;一人当たり延長最大値テキスト"/>
        <xdr:cNvSpPr txBox="1"/>
      </xdr:nvSpPr>
      <xdr:spPr>
        <a:xfrm>
          <a:off x="10515600" y="586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90079</xdr:rowOff>
    </xdr:from>
    <xdr:to>
      <xdr:col>55</xdr:col>
      <xdr:colOff>88900</xdr:colOff>
      <xdr:row>35</xdr:row>
      <xdr:rowOff>90079</xdr:rowOff>
    </xdr:to>
    <xdr:cxnSp macro="">
      <xdr:nvCxnSpPr>
        <xdr:cNvPr id="121" name="直線コネクタ 120"/>
        <xdr:cNvCxnSpPr/>
      </xdr:nvCxnSpPr>
      <xdr:spPr>
        <a:xfrm>
          <a:off x="10388600" y="609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157189</xdr:rowOff>
    </xdr:from>
    <xdr:ext cx="469744" cy="259045"/>
    <xdr:sp macro="" textlink="">
      <xdr:nvSpPr>
        <xdr:cNvPr id="122" name="【道路】&#10;一人当たり延長平均値テキスト"/>
        <xdr:cNvSpPr txBox="1"/>
      </xdr:nvSpPr>
      <xdr:spPr>
        <a:xfrm>
          <a:off x="10515600" y="6843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134312</xdr:rowOff>
    </xdr:from>
    <xdr:to>
      <xdr:col>55</xdr:col>
      <xdr:colOff>50800</xdr:colOff>
      <xdr:row>41</xdr:row>
      <xdr:rowOff>64462</xdr:rowOff>
    </xdr:to>
    <xdr:sp macro="" textlink="">
      <xdr:nvSpPr>
        <xdr:cNvPr id="123" name="フローチャート: 判断 122"/>
        <xdr:cNvSpPr/>
      </xdr:nvSpPr>
      <xdr:spPr>
        <a:xfrm>
          <a:off x="10426700" y="699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129577</xdr:rowOff>
    </xdr:from>
    <xdr:to>
      <xdr:col>50</xdr:col>
      <xdr:colOff>165100</xdr:colOff>
      <xdr:row>41</xdr:row>
      <xdr:rowOff>59727</xdr:rowOff>
    </xdr:to>
    <xdr:sp macro="" textlink="">
      <xdr:nvSpPr>
        <xdr:cNvPr id="124" name="フローチャート: 判断 123"/>
        <xdr:cNvSpPr/>
      </xdr:nvSpPr>
      <xdr:spPr>
        <a:xfrm>
          <a:off x="9588500" y="698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131535</xdr:rowOff>
    </xdr:from>
    <xdr:to>
      <xdr:col>46</xdr:col>
      <xdr:colOff>38100</xdr:colOff>
      <xdr:row>41</xdr:row>
      <xdr:rowOff>61685</xdr:rowOff>
    </xdr:to>
    <xdr:sp macro="" textlink="">
      <xdr:nvSpPr>
        <xdr:cNvPr id="125" name="フローチャート: 判断 124"/>
        <xdr:cNvSpPr/>
      </xdr:nvSpPr>
      <xdr:spPr>
        <a:xfrm>
          <a:off x="8699500" y="69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24094</xdr:rowOff>
    </xdr:from>
    <xdr:to>
      <xdr:col>41</xdr:col>
      <xdr:colOff>101600</xdr:colOff>
      <xdr:row>41</xdr:row>
      <xdr:rowOff>125694</xdr:rowOff>
    </xdr:to>
    <xdr:sp macro="" textlink="">
      <xdr:nvSpPr>
        <xdr:cNvPr id="126" name="フローチャート: 判断 125"/>
        <xdr:cNvSpPr/>
      </xdr:nvSpPr>
      <xdr:spPr>
        <a:xfrm>
          <a:off x="7810500" y="705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135781</xdr:rowOff>
    </xdr:from>
    <xdr:to>
      <xdr:col>36</xdr:col>
      <xdr:colOff>165100</xdr:colOff>
      <xdr:row>40</xdr:row>
      <xdr:rowOff>65931</xdr:rowOff>
    </xdr:to>
    <xdr:sp macro="" textlink="">
      <xdr:nvSpPr>
        <xdr:cNvPr id="127" name="フローチャート: 判断 126"/>
        <xdr:cNvSpPr/>
      </xdr:nvSpPr>
      <xdr:spPr>
        <a:xfrm>
          <a:off x="6921500" y="682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142802</xdr:rowOff>
    </xdr:from>
    <xdr:to>
      <xdr:col>55</xdr:col>
      <xdr:colOff>50800</xdr:colOff>
      <xdr:row>41</xdr:row>
      <xdr:rowOff>72952</xdr:rowOff>
    </xdr:to>
    <xdr:sp macro="" textlink="">
      <xdr:nvSpPr>
        <xdr:cNvPr id="133" name="楕円 132"/>
        <xdr:cNvSpPr/>
      </xdr:nvSpPr>
      <xdr:spPr>
        <a:xfrm>
          <a:off x="10426700" y="70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112738</xdr:rowOff>
    </xdr:from>
    <xdr:ext cx="469744" cy="259045"/>
    <xdr:sp macro="" textlink="">
      <xdr:nvSpPr>
        <xdr:cNvPr id="134" name="【道路】&#10;一人当たり延長該当値テキスト"/>
        <xdr:cNvSpPr txBox="1"/>
      </xdr:nvSpPr>
      <xdr:spPr>
        <a:xfrm>
          <a:off x="10515600" y="697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155865</xdr:rowOff>
    </xdr:from>
    <xdr:to>
      <xdr:col>50</xdr:col>
      <xdr:colOff>165100</xdr:colOff>
      <xdr:row>41</xdr:row>
      <xdr:rowOff>86015</xdr:rowOff>
    </xdr:to>
    <xdr:sp macro="" textlink="">
      <xdr:nvSpPr>
        <xdr:cNvPr id="135" name="楕円 134"/>
        <xdr:cNvSpPr/>
      </xdr:nvSpPr>
      <xdr:spPr>
        <a:xfrm>
          <a:off x="9588500" y="70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22152</xdr:rowOff>
    </xdr:from>
    <xdr:to>
      <xdr:col>55</xdr:col>
      <xdr:colOff>0</xdr:colOff>
      <xdr:row>41</xdr:row>
      <xdr:rowOff>35215</xdr:rowOff>
    </xdr:to>
    <xdr:cxnSp macro="">
      <xdr:nvCxnSpPr>
        <xdr:cNvPr id="136" name="直線コネクタ 135"/>
        <xdr:cNvCxnSpPr/>
      </xdr:nvCxnSpPr>
      <xdr:spPr>
        <a:xfrm flipV="1">
          <a:off x="9639300" y="705160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148027</xdr:rowOff>
    </xdr:from>
    <xdr:to>
      <xdr:col>46</xdr:col>
      <xdr:colOff>38100</xdr:colOff>
      <xdr:row>41</xdr:row>
      <xdr:rowOff>78177</xdr:rowOff>
    </xdr:to>
    <xdr:sp macro="" textlink="">
      <xdr:nvSpPr>
        <xdr:cNvPr id="137" name="楕円 136"/>
        <xdr:cNvSpPr/>
      </xdr:nvSpPr>
      <xdr:spPr>
        <a:xfrm>
          <a:off x="8699500" y="70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27377</xdr:rowOff>
    </xdr:from>
    <xdr:to>
      <xdr:col>50</xdr:col>
      <xdr:colOff>114300</xdr:colOff>
      <xdr:row>41</xdr:row>
      <xdr:rowOff>35215</xdr:rowOff>
    </xdr:to>
    <xdr:cxnSp macro="">
      <xdr:nvCxnSpPr>
        <xdr:cNvPr id="138" name="直線コネクタ 137"/>
        <xdr:cNvCxnSpPr/>
      </xdr:nvCxnSpPr>
      <xdr:spPr>
        <a:xfrm>
          <a:off x="8750300" y="7056827"/>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153743</xdr:rowOff>
    </xdr:from>
    <xdr:to>
      <xdr:col>41</xdr:col>
      <xdr:colOff>101600</xdr:colOff>
      <xdr:row>41</xdr:row>
      <xdr:rowOff>83893</xdr:rowOff>
    </xdr:to>
    <xdr:sp macro="" textlink="">
      <xdr:nvSpPr>
        <xdr:cNvPr id="139" name="楕円 138"/>
        <xdr:cNvSpPr/>
      </xdr:nvSpPr>
      <xdr:spPr>
        <a:xfrm>
          <a:off x="7810500" y="70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27377</xdr:rowOff>
    </xdr:from>
    <xdr:to>
      <xdr:col>45</xdr:col>
      <xdr:colOff>177800</xdr:colOff>
      <xdr:row>41</xdr:row>
      <xdr:rowOff>33093</xdr:rowOff>
    </xdr:to>
    <xdr:cxnSp macro="">
      <xdr:nvCxnSpPr>
        <xdr:cNvPr id="140" name="直線コネクタ 139"/>
        <xdr:cNvCxnSpPr/>
      </xdr:nvCxnSpPr>
      <xdr:spPr>
        <a:xfrm flipV="1">
          <a:off x="7861300" y="705682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89898</xdr:rowOff>
    </xdr:from>
    <xdr:to>
      <xdr:col>36</xdr:col>
      <xdr:colOff>165100</xdr:colOff>
      <xdr:row>34</xdr:row>
      <xdr:rowOff>20048</xdr:rowOff>
    </xdr:to>
    <xdr:sp macro="" textlink="">
      <xdr:nvSpPr>
        <xdr:cNvPr id="141" name="楕円 140"/>
        <xdr:cNvSpPr/>
      </xdr:nvSpPr>
      <xdr:spPr>
        <a:xfrm>
          <a:off x="6921500" y="57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140698</xdr:rowOff>
    </xdr:from>
    <xdr:to>
      <xdr:col>41</xdr:col>
      <xdr:colOff>50800</xdr:colOff>
      <xdr:row>41</xdr:row>
      <xdr:rowOff>33093</xdr:rowOff>
    </xdr:to>
    <xdr:cxnSp macro="">
      <xdr:nvCxnSpPr>
        <xdr:cNvPr id="142" name="直線コネクタ 141"/>
        <xdr:cNvCxnSpPr/>
      </xdr:nvCxnSpPr>
      <xdr:spPr>
        <a:xfrm>
          <a:off x="6972300" y="5798548"/>
          <a:ext cx="889000" cy="126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76254</xdr:rowOff>
    </xdr:from>
    <xdr:ext cx="469744" cy="259045"/>
    <xdr:sp macro="" textlink="">
      <xdr:nvSpPr>
        <xdr:cNvPr id="143" name="n_1aveValue【道路】&#10;一人当たり延長"/>
        <xdr:cNvSpPr txBox="1"/>
      </xdr:nvSpPr>
      <xdr:spPr>
        <a:xfrm>
          <a:off x="9391727" y="676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78212</xdr:rowOff>
    </xdr:from>
    <xdr:ext cx="469744" cy="259045"/>
    <xdr:sp macro="" textlink="">
      <xdr:nvSpPr>
        <xdr:cNvPr id="144" name="n_2aveValue【道路】&#10;一人当たり延長"/>
        <xdr:cNvSpPr txBox="1"/>
      </xdr:nvSpPr>
      <xdr:spPr>
        <a:xfrm>
          <a:off x="8515427" y="676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116821</xdr:rowOff>
    </xdr:from>
    <xdr:ext cx="469744" cy="259045"/>
    <xdr:sp macro="" textlink="">
      <xdr:nvSpPr>
        <xdr:cNvPr id="145" name="n_3aveValue【道路】&#10;一人当たり延長"/>
        <xdr:cNvSpPr txBox="1"/>
      </xdr:nvSpPr>
      <xdr:spPr>
        <a:xfrm>
          <a:off x="7626427" y="714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57058</xdr:rowOff>
    </xdr:from>
    <xdr:ext cx="469744" cy="259045"/>
    <xdr:sp macro="" textlink="">
      <xdr:nvSpPr>
        <xdr:cNvPr id="146" name="n_4aveValue【道路】&#10;一人当たり延長"/>
        <xdr:cNvSpPr txBox="1"/>
      </xdr:nvSpPr>
      <xdr:spPr>
        <a:xfrm>
          <a:off x="6737427" y="691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77142</xdr:rowOff>
    </xdr:from>
    <xdr:ext cx="469744" cy="259045"/>
    <xdr:sp macro="" textlink="">
      <xdr:nvSpPr>
        <xdr:cNvPr id="147" name="n_1mainValue【道路】&#10;一人当たり延長"/>
        <xdr:cNvSpPr txBox="1"/>
      </xdr:nvSpPr>
      <xdr:spPr>
        <a:xfrm>
          <a:off x="9391727" y="710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69304</xdr:rowOff>
    </xdr:from>
    <xdr:ext cx="469744" cy="259045"/>
    <xdr:sp macro="" textlink="">
      <xdr:nvSpPr>
        <xdr:cNvPr id="148" name="n_2mainValue【道路】&#10;一人当たり延長"/>
        <xdr:cNvSpPr txBox="1"/>
      </xdr:nvSpPr>
      <xdr:spPr>
        <a:xfrm>
          <a:off x="8515427" y="70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100420</xdr:rowOff>
    </xdr:from>
    <xdr:ext cx="469744" cy="259045"/>
    <xdr:sp macro="" textlink="">
      <xdr:nvSpPr>
        <xdr:cNvPr id="149" name="n_3mainValue【道路】&#10;一人当たり延長"/>
        <xdr:cNvSpPr txBox="1"/>
      </xdr:nvSpPr>
      <xdr:spPr>
        <a:xfrm>
          <a:off x="7626427" y="678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36575</xdr:rowOff>
    </xdr:from>
    <xdr:ext cx="469744" cy="259045"/>
    <xdr:sp macro="" textlink="">
      <xdr:nvSpPr>
        <xdr:cNvPr id="150" name="n_4mainValue【道路】&#10;一人当たり延長"/>
        <xdr:cNvSpPr txBox="1"/>
      </xdr:nvSpPr>
      <xdr:spPr>
        <a:xfrm>
          <a:off x="6737427" y="5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1" name="テキスト ボックス 16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3" name="テキスト ボックス 16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3" name="テキスト ボックス 17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5" name="テキスト ボックス 17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77" name="直線コネクタ 176"/>
        <xdr:cNvCxnSpPr/>
      </xdr:nvCxnSpPr>
      <xdr:spPr>
        <a:xfrm flipV="1">
          <a:off x="4634865" y="950976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8"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9" name="直線コネクタ 178"/>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80" name="【橋りょう・トンネ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81" name="直線コネクタ 180"/>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82" name="【橋りょう・トンネル】&#10;有形固定資産減価償却率平均値テキスト"/>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83" name="フローチャート: 判断 182"/>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84" name="フローチャート: 判断 183"/>
        <xdr:cNvSpPr/>
      </xdr:nvSpPr>
      <xdr:spPr>
        <a:xfrm>
          <a:off x="3746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85" name="フローチャート: 判断 18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6" name="フローチャート: 判断 185"/>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87" name="フローチャート: 判断 186"/>
        <xdr:cNvSpPr/>
      </xdr:nvSpPr>
      <xdr:spPr>
        <a:xfrm>
          <a:off x="1079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93" name="楕円 192"/>
        <xdr:cNvSpPr/>
      </xdr:nvSpPr>
      <xdr:spPr>
        <a:xfrm>
          <a:off x="4584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58255</xdr:rowOff>
    </xdr:from>
    <xdr:ext cx="405111" cy="259045"/>
    <xdr:sp macro="" textlink="">
      <xdr:nvSpPr>
        <xdr:cNvPr id="194" name="【橋りょう・トンネル】&#10;有形固定資産減価償却率該当値テキスト"/>
        <xdr:cNvSpPr txBox="1"/>
      </xdr:nvSpPr>
      <xdr:spPr>
        <a:xfrm>
          <a:off x="4673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27577</xdr:rowOff>
    </xdr:from>
    <xdr:to>
      <xdr:col>20</xdr:col>
      <xdr:colOff>38100</xdr:colOff>
      <xdr:row>60</xdr:row>
      <xdr:rowOff>129177</xdr:rowOff>
    </xdr:to>
    <xdr:sp macro="" textlink="">
      <xdr:nvSpPr>
        <xdr:cNvPr id="195" name="楕円 194"/>
        <xdr:cNvSpPr/>
      </xdr:nvSpPr>
      <xdr:spPr>
        <a:xfrm>
          <a:off x="3746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78377</xdr:rowOff>
    </xdr:from>
    <xdr:to>
      <xdr:col>24</xdr:col>
      <xdr:colOff>63500</xdr:colOff>
      <xdr:row>60</xdr:row>
      <xdr:rowOff>130628</xdr:rowOff>
    </xdr:to>
    <xdr:cxnSp macro="">
      <xdr:nvCxnSpPr>
        <xdr:cNvPr id="196" name="直線コネクタ 195"/>
        <xdr:cNvCxnSpPr/>
      </xdr:nvCxnSpPr>
      <xdr:spPr>
        <a:xfrm>
          <a:off x="3797300" y="1036537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97" name="楕円 196"/>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78377</xdr:rowOff>
    </xdr:to>
    <xdr:cxnSp macro="">
      <xdr:nvCxnSpPr>
        <xdr:cNvPr id="198" name="直線コネクタ 197"/>
        <xdr:cNvCxnSpPr/>
      </xdr:nvCxnSpPr>
      <xdr:spPr>
        <a:xfrm>
          <a:off x="2908300" y="103098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99" name="楕円 198"/>
        <xdr:cNvSpPr/>
      </xdr:nvSpPr>
      <xdr:spPr>
        <a:xfrm>
          <a:off x="1968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60</xdr:row>
      <xdr:rowOff>32657</xdr:rowOff>
    </xdr:to>
    <xdr:cxnSp macro="">
      <xdr:nvCxnSpPr>
        <xdr:cNvPr id="200" name="直線コネクタ 199"/>
        <xdr:cNvCxnSpPr/>
      </xdr:nvCxnSpPr>
      <xdr:spPr>
        <a:xfrm flipV="1">
          <a:off x="2019300" y="103098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99423</xdr:rowOff>
    </xdr:from>
    <xdr:to>
      <xdr:col>6</xdr:col>
      <xdr:colOff>38100</xdr:colOff>
      <xdr:row>55</xdr:row>
      <xdr:rowOff>29573</xdr:rowOff>
    </xdr:to>
    <xdr:sp macro="" textlink="">
      <xdr:nvSpPr>
        <xdr:cNvPr id="201" name="楕円 200"/>
        <xdr:cNvSpPr/>
      </xdr:nvSpPr>
      <xdr:spPr>
        <a:xfrm>
          <a:off x="1079500" y="93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54</xdr:row>
      <xdr:rowOff>150223</xdr:rowOff>
    </xdr:from>
    <xdr:to>
      <xdr:col>10</xdr:col>
      <xdr:colOff>114300</xdr:colOff>
      <xdr:row>60</xdr:row>
      <xdr:rowOff>32657</xdr:rowOff>
    </xdr:to>
    <xdr:cxnSp macro="">
      <xdr:nvCxnSpPr>
        <xdr:cNvPr id="202" name="直線コネクタ 201"/>
        <xdr:cNvCxnSpPr/>
      </xdr:nvCxnSpPr>
      <xdr:spPr>
        <a:xfrm>
          <a:off x="1130300" y="9408523"/>
          <a:ext cx="889000" cy="9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137540</xdr:rowOff>
    </xdr:from>
    <xdr:ext cx="405111" cy="259045"/>
    <xdr:sp macro="" textlink="">
      <xdr:nvSpPr>
        <xdr:cNvPr id="203" name="n_1aveValue【橋りょう・トンネル】&#10;有形固定資産減価償却率"/>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204"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5" name="n_3ave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206" name="n_4aveValue【橋りょう・トンネ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120304</xdr:rowOff>
    </xdr:from>
    <xdr:ext cx="405111" cy="259045"/>
    <xdr:sp macro="" textlink="">
      <xdr:nvSpPr>
        <xdr:cNvPr id="207" name="n_1mainValue【橋りょう・トンネル】&#10;有形固定資産減価償却率"/>
        <xdr:cNvSpPr txBox="1"/>
      </xdr:nvSpPr>
      <xdr:spPr>
        <a:xfrm>
          <a:off x="35820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64787</xdr:rowOff>
    </xdr:from>
    <xdr:ext cx="405111" cy="259045"/>
    <xdr:sp macro="" textlink="">
      <xdr:nvSpPr>
        <xdr:cNvPr id="208" name="n_2mainValue【橋りょう・トンネル】&#10;有形固定資産減価償却率"/>
        <xdr:cNvSpPr txBox="1"/>
      </xdr:nvSpPr>
      <xdr:spPr>
        <a:xfrm>
          <a:off x="2705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9" name="n_3main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46100</xdr:rowOff>
    </xdr:from>
    <xdr:ext cx="405111" cy="259045"/>
    <xdr:sp macro="" textlink="">
      <xdr:nvSpPr>
        <xdr:cNvPr id="210" name="n_4mainValue【橋りょう・トンネル】&#10;有形固定資産減価償却率"/>
        <xdr:cNvSpPr txBox="1"/>
      </xdr:nvSpPr>
      <xdr:spPr>
        <a:xfrm>
          <a:off x="927744" y="913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2" name="テキスト ボックス 22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4" name="テキスト ボックス 223"/>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6" name="テキスト ボックス 22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8" name="テキスト ボックス 22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30" name="テキスト ボックス 22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2" name="テキスト ボックス 23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34" name="直線コネクタ 233"/>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35"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36" name="直線コネクタ 235"/>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37"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38" name="直線コネクタ 237"/>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macro="" textlink="">
      <xdr:nvSpPr>
        <xdr:cNvPr id="239" name="【橋りょう・トンネル】&#10;一人当たり有形固定資産（償却資産）額平均値テキスト"/>
        <xdr:cNvSpPr txBox="1"/>
      </xdr:nvSpPr>
      <xdr:spPr>
        <a:xfrm>
          <a:off x="10515600" y="1054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40" name="フローチャート: 判断 239"/>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41" name="フローチャート: 判断 240"/>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42" name="フローチャート: 判断 241"/>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43" name="フローチャート: 判断 242"/>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44" name="フローチャート: 判断 243"/>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157904</xdr:rowOff>
    </xdr:from>
    <xdr:to>
      <xdr:col>55</xdr:col>
      <xdr:colOff>50800</xdr:colOff>
      <xdr:row>63</xdr:row>
      <xdr:rowOff>88054</xdr:rowOff>
    </xdr:to>
    <xdr:sp macro="" textlink="">
      <xdr:nvSpPr>
        <xdr:cNvPr id="250" name="楕円 249"/>
        <xdr:cNvSpPr/>
      </xdr:nvSpPr>
      <xdr:spPr>
        <a:xfrm>
          <a:off x="10426700" y="107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136331</xdr:rowOff>
    </xdr:from>
    <xdr:ext cx="534377" cy="259045"/>
    <xdr:sp macro="" textlink="">
      <xdr:nvSpPr>
        <xdr:cNvPr id="251" name="【橋りょう・トンネル】&#10;一人当たり有形固定資産（償却資産）額該当値テキスト"/>
        <xdr:cNvSpPr txBox="1"/>
      </xdr:nvSpPr>
      <xdr:spPr>
        <a:xfrm>
          <a:off x="10515600" y="1076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157013</xdr:rowOff>
    </xdr:from>
    <xdr:to>
      <xdr:col>50</xdr:col>
      <xdr:colOff>165100</xdr:colOff>
      <xdr:row>63</xdr:row>
      <xdr:rowOff>87163</xdr:rowOff>
    </xdr:to>
    <xdr:sp macro="" textlink="">
      <xdr:nvSpPr>
        <xdr:cNvPr id="252" name="楕円 251"/>
        <xdr:cNvSpPr/>
      </xdr:nvSpPr>
      <xdr:spPr>
        <a:xfrm>
          <a:off x="9588500" y="107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36363</xdr:rowOff>
    </xdr:from>
    <xdr:to>
      <xdr:col>55</xdr:col>
      <xdr:colOff>0</xdr:colOff>
      <xdr:row>63</xdr:row>
      <xdr:rowOff>37254</xdr:rowOff>
    </xdr:to>
    <xdr:cxnSp macro="">
      <xdr:nvCxnSpPr>
        <xdr:cNvPr id="253" name="直線コネクタ 252"/>
        <xdr:cNvCxnSpPr/>
      </xdr:nvCxnSpPr>
      <xdr:spPr>
        <a:xfrm>
          <a:off x="9639300" y="10837713"/>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156015</xdr:rowOff>
    </xdr:from>
    <xdr:to>
      <xdr:col>46</xdr:col>
      <xdr:colOff>38100</xdr:colOff>
      <xdr:row>63</xdr:row>
      <xdr:rowOff>86165</xdr:rowOff>
    </xdr:to>
    <xdr:sp macro="" textlink="">
      <xdr:nvSpPr>
        <xdr:cNvPr id="254" name="楕円 253"/>
        <xdr:cNvSpPr/>
      </xdr:nvSpPr>
      <xdr:spPr>
        <a:xfrm>
          <a:off x="8699500" y="107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35365</xdr:rowOff>
    </xdr:from>
    <xdr:to>
      <xdr:col>50</xdr:col>
      <xdr:colOff>114300</xdr:colOff>
      <xdr:row>63</xdr:row>
      <xdr:rowOff>36363</xdr:rowOff>
    </xdr:to>
    <xdr:cxnSp macro="">
      <xdr:nvCxnSpPr>
        <xdr:cNvPr id="255" name="直線コネクタ 254"/>
        <xdr:cNvCxnSpPr/>
      </xdr:nvCxnSpPr>
      <xdr:spPr>
        <a:xfrm>
          <a:off x="8750300" y="10836715"/>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165098</xdr:rowOff>
    </xdr:from>
    <xdr:to>
      <xdr:col>41</xdr:col>
      <xdr:colOff>101600</xdr:colOff>
      <xdr:row>63</xdr:row>
      <xdr:rowOff>95248</xdr:rowOff>
    </xdr:to>
    <xdr:sp macro="" textlink="">
      <xdr:nvSpPr>
        <xdr:cNvPr id="256" name="楕円 255"/>
        <xdr:cNvSpPr/>
      </xdr:nvSpPr>
      <xdr:spPr>
        <a:xfrm>
          <a:off x="7810500" y="10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35365</xdr:rowOff>
    </xdr:from>
    <xdr:to>
      <xdr:col>45</xdr:col>
      <xdr:colOff>177800</xdr:colOff>
      <xdr:row>63</xdr:row>
      <xdr:rowOff>44448</xdr:rowOff>
    </xdr:to>
    <xdr:cxnSp macro="">
      <xdr:nvCxnSpPr>
        <xdr:cNvPr id="257" name="直線コネクタ 256"/>
        <xdr:cNvCxnSpPr/>
      </xdr:nvCxnSpPr>
      <xdr:spPr>
        <a:xfrm flipV="1">
          <a:off x="7861300" y="10836715"/>
          <a:ext cx="8890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152440</xdr:rowOff>
    </xdr:from>
    <xdr:to>
      <xdr:col>36</xdr:col>
      <xdr:colOff>165100</xdr:colOff>
      <xdr:row>63</xdr:row>
      <xdr:rowOff>82590</xdr:rowOff>
    </xdr:to>
    <xdr:sp macro="" textlink="">
      <xdr:nvSpPr>
        <xdr:cNvPr id="258" name="楕円 257"/>
        <xdr:cNvSpPr/>
      </xdr:nvSpPr>
      <xdr:spPr>
        <a:xfrm>
          <a:off x="6921500" y="107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31790</xdr:rowOff>
    </xdr:from>
    <xdr:to>
      <xdr:col>41</xdr:col>
      <xdr:colOff>50800</xdr:colOff>
      <xdr:row>63</xdr:row>
      <xdr:rowOff>44448</xdr:rowOff>
    </xdr:to>
    <xdr:cxnSp macro="">
      <xdr:nvCxnSpPr>
        <xdr:cNvPr id="259" name="直線コネクタ 258"/>
        <xdr:cNvCxnSpPr/>
      </xdr:nvCxnSpPr>
      <xdr:spPr>
        <a:xfrm>
          <a:off x="6972300" y="10833140"/>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macro="" textlink="">
      <xdr:nvSpPr>
        <xdr:cNvPr id="260" name="n_1aveValue【橋りょう・トンネル】&#10;一人当たり有形固定資産（償却資産）額"/>
        <xdr:cNvSpPr txBox="1"/>
      </xdr:nvSpPr>
      <xdr:spPr>
        <a:xfrm>
          <a:off x="93594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261" name="n_2aveValue【橋りょう・トンネル】&#10;一人当たり有形固定資産（償却資産）額"/>
        <xdr:cNvSpPr txBox="1"/>
      </xdr:nvSpPr>
      <xdr:spPr>
        <a:xfrm>
          <a:off x="8483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62"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63"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78290</xdr:rowOff>
    </xdr:from>
    <xdr:ext cx="534377" cy="259045"/>
    <xdr:sp macro="" textlink="">
      <xdr:nvSpPr>
        <xdr:cNvPr id="264" name="n_1mainValue【橋りょう・トンネル】&#10;一人当たり有形固定資産（償却資産）額"/>
        <xdr:cNvSpPr txBox="1"/>
      </xdr:nvSpPr>
      <xdr:spPr>
        <a:xfrm>
          <a:off x="9359411" y="108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77292</xdr:rowOff>
    </xdr:from>
    <xdr:ext cx="534377" cy="259045"/>
    <xdr:sp macro="" textlink="">
      <xdr:nvSpPr>
        <xdr:cNvPr id="265" name="n_2mainValue【橋りょう・トンネル】&#10;一人当たり有形固定資産（償却資産）額"/>
        <xdr:cNvSpPr txBox="1"/>
      </xdr:nvSpPr>
      <xdr:spPr>
        <a:xfrm>
          <a:off x="8483111" y="1087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86375</xdr:rowOff>
    </xdr:from>
    <xdr:ext cx="534377" cy="259045"/>
    <xdr:sp macro="" textlink="">
      <xdr:nvSpPr>
        <xdr:cNvPr id="266" name="n_3mainValue【橋りょう・トンネル】&#10;一人当たり有形固定資産（償却資産）額"/>
        <xdr:cNvSpPr txBox="1"/>
      </xdr:nvSpPr>
      <xdr:spPr>
        <a:xfrm>
          <a:off x="7594111" y="1088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73717</xdr:rowOff>
    </xdr:from>
    <xdr:ext cx="534377" cy="259045"/>
    <xdr:sp macro="" textlink="">
      <xdr:nvSpPr>
        <xdr:cNvPr id="267" name="n_4mainValue【橋りょう・トンネル】&#10;一人当たり有形固定資産（償却資産）額"/>
        <xdr:cNvSpPr txBox="1"/>
      </xdr:nvSpPr>
      <xdr:spPr>
        <a:xfrm>
          <a:off x="6705111" y="1087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8" name="テキスト ボックス 27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80" name="テキスト ボックス 27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90" name="テキスト ボックス 28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2" name="テキスト ボックス 29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94" name="直線コネクタ 293"/>
        <xdr:cNvCxnSpPr/>
      </xdr:nvCxnSpPr>
      <xdr:spPr>
        <a:xfrm flipV="1">
          <a:off x="4634865" y="1327077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95" name="【公営住宅】&#10;有形固定資産減価償却率最小値テキスト"/>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96" name="直線コネクタ 295"/>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97" name="【公営住宅】&#10;有形固定資産減価償却率最大値テキスト"/>
        <xdr:cNvSpPr txBox="1"/>
      </xdr:nvSpPr>
      <xdr:spPr>
        <a:xfrm>
          <a:off x="4673600" y="1304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98" name="直線コネクタ 297"/>
        <xdr:cNvCxnSpPr/>
      </xdr:nvCxnSpPr>
      <xdr:spPr>
        <a:xfrm>
          <a:off x="4546600" y="1327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99" name="【公営住宅】&#10;有形固定資産減価償却率平均値テキスト"/>
        <xdr:cNvSpPr txBox="1"/>
      </xdr:nvSpPr>
      <xdr:spPr>
        <a:xfrm>
          <a:off x="4673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300" name="フローチャート: 判断 299"/>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301" name="フローチャート: 判断 300"/>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302" name="フローチャート: 判断 301"/>
        <xdr:cNvSpPr/>
      </xdr:nvSpPr>
      <xdr:spPr>
        <a:xfrm>
          <a:off x="2857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303" name="フローチャート: 判断 302"/>
        <xdr:cNvSpPr/>
      </xdr:nvSpPr>
      <xdr:spPr>
        <a:xfrm>
          <a:off x="1968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304" name="フローチャート: 判断 303"/>
        <xdr:cNvSpPr/>
      </xdr:nvSpPr>
      <xdr:spPr>
        <a:xfrm>
          <a:off x="10795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5" name="テキスト ボックス 3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6" name="テキスト ボックス 3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7" name="テキスト ボックス 3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8" name="テキスト ボックス 3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9" name="テキスト ボックス 3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147320</xdr:rowOff>
    </xdr:from>
    <xdr:to>
      <xdr:col>24</xdr:col>
      <xdr:colOff>114300</xdr:colOff>
      <xdr:row>85</xdr:row>
      <xdr:rowOff>77470</xdr:rowOff>
    </xdr:to>
    <xdr:sp macro="" textlink="">
      <xdr:nvSpPr>
        <xdr:cNvPr id="310" name="楕円 309"/>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125747</xdr:rowOff>
    </xdr:from>
    <xdr:ext cx="405111" cy="259045"/>
    <xdr:sp macro="" textlink="">
      <xdr:nvSpPr>
        <xdr:cNvPr id="311" name="【公営住宅】&#10;有形固定資産減価償却率該当値テキスト"/>
        <xdr:cNvSpPr txBox="1"/>
      </xdr:nvSpPr>
      <xdr:spPr>
        <a:xfrm>
          <a:off x="4673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75474</xdr:rowOff>
    </xdr:from>
    <xdr:to>
      <xdr:col>20</xdr:col>
      <xdr:colOff>38100</xdr:colOff>
      <xdr:row>85</xdr:row>
      <xdr:rowOff>5624</xdr:rowOff>
    </xdr:to>
    <xdr:sp macro="" textlink="">
      <xdr:nvSpPr>
        <xdr:cNvPr id="312" name="楕円 311"/>
        <xdr:cNvSpPr/>
      </xdr:nvSpPr>
      <xdr:spPr>
        <a:xfrm>
          <a:off x="3746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126274</xdr:rowOff>
    </xdr:from>
    <xdr:to>
      <xdr:col>24</xdr:col>
      <xdr:colOff>63500</xdr:colOff>
      <xdr:row>85</xdr:row>
      <xdr:rowOff>26670</xdr:rowOff>
    </xdr:to>
    <xdr:cxnSp macro="">
      <xdr:nvCxnSpPr>
        <xdr:cNvPr id="313" name="直線コネクタ 312"/>
        <xdr:cNvCxnSpPr/>
      </xdr:nvCxnSpPr>
      <xdr:spPr>
        <a:xfrm>
          <a:off x="3797300" y="1452807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6894</xdr:rowOff>
    </xdr:from>
    <xdr:to>
      <xdr:col>15</xdr:col>
      <xdr:colOff>101600</xdr:colOff>
      <xdr:row>84</xdr:row>
      <xdr:rowOff>108494</xdr:rowOff>
    </xdr:to>
    <xdr:sp macro="" textlink="">
      <xdr:nvSpPr>
        <xdr:cNvPr id="314" name="楕円 313"/>
        <xdr:cNvSpPr/>
      </xdr:nvSpPr>
      <xdr:spPr>
        <a:xfrm>
          <a:off x="2857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57694</xdr:rowOff>
    </xdr:from>
    <xdr:to>
      <xdr:col>19</xdr:col>
      <xdr:colOff>177800</xdr:colOff>
      <xdr:row>84</xdr:row>
      <xdr:rowOff>126274</xdr:rowOff>
    </xdr:to>
    <xdr:cxnSp macro="">
      <xdr:nvCxnSpPr>
        <xdr:cNvPr id="315" name="直線コネクタ 314"/>
        <xdr:cNvCxnSpPr/>
      </xdr:nvCxnSpPr>
      <xdr:spPr>
        <a:xfrm>
          <a:off x="2908300" y="144594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106499</xdr:rowOff>
    </xdr:from>
    <xdr:to>
      <xdr:col>10</xdr:col>
      <xdr:colOff>165100</xdr:colOff>
      <xdr:row>84</xdr:row>
      <xdr:rowOff>36649</xdr:rowOff>
    </xdr:to>
    <xdr:sp macro="" textlink="">
      <xdr:nvSpPr>
        <xdr:cNvPr id="316" name="楕円 315"/>
        <xdr:cNvSpPr/>
      </xdr:nvSpPr>
      <xdr:spPr>
        <a:xfrm>
          <a:off x="1968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157299</xdr:rowOff>
    </xdr:from>
    <xdr:to>
      <xdr:col>15</xdr:col>
      <xdr:colOff>50800</xdr:colOff>
      <xdr:row>84</xdr:row>
      <xdr:rowOff>57694</xdr:rowOff>
    </xdr:to>
    <xdr:cxnSp macro="">
      <xdr:nvCxnSpPr>
        <xdr:cNvPr id="317" name="直線コネクタ 316"/>
        <xdr:cNvCxnSpPr/>
      </xdr:nvCxnSpPr>
      <xdr:spPr>
        <a:xfrm>
          <a:off x="2019300" y="143876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37919</xdr:rowOff>
    </xdr:from>
    <xdr:to>
      <xdr:col>6</xdr:col>
      <xdr:colOff>38100</xdr:colOff>
      <xdr:row>79</xdr:row>
      <xdr:rowOff>139519</xdr:rowOff>
    </xdr:to>
    <xdr:sp macro="" textlink="">
      <xdr:nvSpPr>
        <xdr:cNvPr id="318" name="楕円 317"/>
        <xdr:cNvSpPr/>
      </xdr:nvSpPr>
      <xdr:spPr>
        <a:xfrm>
          <a:off x="1079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88719</xdr:rowOff>
    </xdr:from>
    <xdr:to>
      <xdr:col>10</xdr:col>
      <xdr:colOff>114300</xdr:colOff>
      <xdr:row>83</xdr:row>
      <xdr:rowOff>157299</xdr:rowOff>
    </xdr:to>
    <xdr:cxnSp macro="">
      <xdr:nvCxnSpPr>
        <xdr:cNvPr id="319" name="直線コネクタ 318"/>
        <xdr:cNvCxnSpPr/>
      </xdr:nvCxnSpPr>
      <xdr:spPr>
        <a:xfrm>
          <a:off x="1130300" y="13633269"/>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20"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15620</xdr:rowOff>
    </xdr:from>
    <xdr:ext cx="405111" cy="259045"/>
    <xdr:sp macro="" textlink="">
      <xdr:nvSpPr>
        <xdr:cNvPr id="321" name="n_2aveValue【公営住宅】&#10;有形固定資産減価償却率"/>
        <xdr:cNvSpPr txBox="1"/>
      </xdr:nvSpPr>
      <xdr:spPr>
        <a:xfrm>
          <a:off x="2705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322" name="n_3aveValue【公営住宅】&#10;有形固定資産減価償却率"/>
        <xdr:cNvSpPr txBox="1"/>
      </xdr:nvSpPr>
      <xdr:spPr>
        <a:xfrm>
          <a:off x="1816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35940</xdr:rowOff>
    </xdr:from>
    <xdr:ext cx="405111" cy="259045"/>
    <xdr:sp macro="" textlink="">
      <xdr:nvSpPr>
        <xdr:cNvPr id="323" name="n_4aveValue【公営住宅】&#10;有形固定資産減価償却率"/>
        <xdr:cNvSpPr txBox="1"/>
      </xdr:nvSpPr>
      <xdr:spPr>
        <a:xfrm>
          <a:off x="927744"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168201</xdr:rowOff>
    </xdr:from>
    <xdr:ext cx="405111" cy="259045"/>
    <xdr:sp macro="" textlink="">
      <xdr:nvSpPr>
        <xdr:cNvPr id="324" name="n_1mainValue【公営住宅】&#10;有形固定資産減価償却率"/>
        <xdr:cNvSpPr txBox="1"/>
      </xdr:nvSpPr>
      <xdr:spPr>
        <a:xfrm>
          <a:off x="35820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99621</xdr:rowOff>
    </xdr:from>
    <xdr:ext cx="405111" cy="259045"/>
    <xdr:sp macro="" textlink="">
      <xdr:nvSpPr>
        <xdr:cNvPr id="325" name="n_2mainValue【公営住宅】&#10;有形固定資産減価償却率"/>
        <xdr:cNvSpPr txBox="1"/>
      </xdr:nvSpPr>
      <xdr:spPr>
        <a:xfrm>
          <a:off x="2705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27776</xdr:rowOff>
    </xdr:from>
    <xdr:ext cx="405111" cy="259045"/>
    <xdr:sp macro="" textlink="">
      <xdr:nvSpPr>
        <xdr:cNvPr id="326" name="n_3mainValue【公営住宅】&#10;有形固定資産減価償却率"/>
        <xdr:cNvSpPr txBox="1"/>
      </xdr:nvSpPr>
      <xdr:spPr>
        <a:xfrm>
          <a:off x="1816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156046</xdr:rowOff>
    </xdr:from>
    <xdr:ext cx="405111" cy="259045"/>
    <xdr:sp macro="" textlink="">
      <xdr:nvSpPr>
        <xdr:cNvPr id="327" name="n_4mainValue【公営住宅】&#10;有形固定資産減価償却率"/>
        <xdr:cNvSpPr txBox="1"/>
      </xdr:nvSpPr>
      <xdr:spPr>
        <a:xfrm>
          <a:off x="927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8" name="正方形/長方形 3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9" name="正方形/長方形 3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0" name="正方形/長方形 3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1" name="正方形/長方形 3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2" name="正方形/長方形 3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3" name="正方形/長方形 3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4" name="正方形/長方形 3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5" name="正方形/長方形 3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6" name="テキスト ボックス 3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7" name="直線コネクタ 3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8" name="直線コネクタ 3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9" name="テキスト ボックス 3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40" name="直線コネクタ 3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1" name="テキスト ボックス 3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2" name="直線コネクタ 3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3" name="テキスト ボックス 3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4" name="直線コネクタ 3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5" name="テキスト ボックス 3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6" name="直線コネクタ 3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7" name="テキスト ボックス 3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51" name="直線コネクタ 350"/>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52"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53" name="直線コネクタ 352"/>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54"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55" name="直線コネクタ 354"/>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63516</xdr:rowOff>
    </xdr:from>
    <xdr:ext cx="469744" cy="259045"/>
    <xdr:sp macro="" textlink="">
      <xdr:nvSpPr>
        <xdr:cNvPr id="356" name="【公営住宅】&#10;一人当たり面積平均値テキスト"/>
        <xdr:cNvSpPr txBox="1"/>
      </xdr:nvSpPr>
      <xdr:spPr>
        <a:xfrm>
          <a:off x="10515600" y="1446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57" name="フローチャート: 判断 356"/>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58" name="フローチャート: 判断 357"/>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59" name="フローチャート: 判断 358"/>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60" name="フローチャート: 判断 359"/>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61" name="フローチャート: 判断 360"/>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67" name="楕円 366"/>
        <xdr:cNvSpPr/>
      </xdr:nvSpPr>
      <xdr:spPr>
        <a:xfrm>
          <a:off x="10426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80027</xdr:rowOff>
    </xdr:from>
    <xdr:ext cx="469744" cy="259045"/>
    <xdr:sp macro="" textlink="">
      <xdr:nvSpPr>
        <xdr:cNvPr id="368" name="【公営住宅】&#10;一人当たり面積該当値テキスト"/>
        <xdr:cNvSpPr txBox="1"/>
      </xdr:nvSpPr>
      <xdr:spPr>
        <a:xfrm>
          <a:off x="105156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69" name="楕円 368"/>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152400</xdr:rowOff>
    </xdr:to>
    <xdr:cxnSp macro="">
      <xdr:nvCxnSpPr>
        <xdr:cNvPr id="370" name="直線コネクタ 369"/>
        <xdr:cNvCxnSpPr/>
      </xdr:nvCxnSpPr>
      <xdr:spPr>
        <a:xfrm>
          <a:off x="9639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99695</xdr:rowOff>
    </xdr:from>
    <xdr:to>
      <xdr:col>46</xdr:col>
      <xdr:colOff>38100</xdr:colOff>
      <xdr:row>86</xdr:row>
      <xdr:rowOff>29845</xdr:rowOff>
    </xdr:to>
    <xdr:sp macro="" textlink="">
      <xdr:nvSpPr>
        <xdr:cNvPr id="371" name="楕円 370"/>
        <xdr:cNvSpPr/>
      </xdr:nvSpPr>
      <xdr:spPr>
        <a:xfrm>
          <a:off x="8699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150495</xdr:rowOff>
    </xdr:from>
    <xdr:to>
      <xdr:col>50</xdr:col>
      <xdr:colOff>114300</xdr:colOff>
      <xdr:row>85</xdr:row>
      <xdr:rowOff>152400</xdr:rowOff>
    </xdr:to>
    <xdr:cxnSp macro="">
      <xdr:nvCxnSpPr>
        <xdr:cNvPr id="372" name="直線コネクタ 371"/>
        <xdr:cNvCxnSpPr/>
      </xdr:nvCxnSpPr>
      <xdr:spPr>
        <a:xfrm>
          <a:off x="8750300" y="14723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99695</xdr:rowOff>
    </xdr:from>
    <xdr:to>
      <xdr:col>41</xdr:col>
      <xdr:colOff>101600</xdr:colOff>
      <xdr:row>86</xdr:row>
      <xdr:rowOff>29845</xdr:rowOff>
    </xdr:to>
    <xdr:sp macro="" textlink="">
      <xdr:nvSpPr>
        <xdr:cNvPr id="373" name="楕円 372"/>
        <xdr:cNvSpPr/>
      </xdr:nvSpPr>
      <xdr:spPr>
        <a:xfrm>
          <a:off x="7810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150495</xdr:rowOff>
    </xdr:from>
    <xdr:to>
      <xdr:col>45</xdr:col>
      <xdr:colOff>177800</xdr:colOff>
      <xdr:row>85</xdr:row>
      <xdr:rowOff>150495</xdr:rowOff>
    </xdr:to>
    <xdr:cxnSp macro="">
      <xdr:nvCxnSpPr>
        <xdr:cNvPr id="374" name="直線コネクタ 373"/>
        <xdr:cNvCxnSpPr/>
      </xdr:nvCxnSpPr>
      <xdr:spPr>
        <a:xfrm>
          <a:off x="7861300" y="14723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97789</xdr:rowOff>
    </xdr:from>
    <xdr:to>
      <xdr:col>36</xdr:col>
      <xdr:colOff>165100</xdr:colOff>
      <xdr:row>86</xdr:row>
      <xdr:rowOff>27939</xdr:rowOff>
    </xdr:to>
    <xdr:sp macro="" textlink="">
      <xdr:nvSpPr>
        <xdr:cNvPr id="375" name="楕円 374"/>
        <xdr:cNvSpPr/>
      </xdr:nvSpPr>
      <xdr:spPr>
        <a:xfrm>
          <a:off x="6921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148589</xdr:rowOff>
    </xdr:from>
    <xdr:to>
      <xdr:col>41</xdr:col>
      <xdr:colOff>50800</xdr:colOff>
      <xdr:row>85</xdr:row>
      <xdr:rowOff>150495</xdr:rowOff>
    </xdr:to>
    <xdr:cxnSp macro="">
      <xdr:nvCxnSpPr>
        <xdr:cNvPr id="376" name="直線コネクタ 375"/>
        <xdr:cNvCxnSpPr/>
      </xdr:nvCxnSpPr>
      <xdr:spPr>
        <a:xfrm>
          <a:off x="6972300" y="147218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168291</xdr:rowOff>
    </xdr:from>
    <xdr:ext cx="469744" cy="259045"/>
    <xdr:sp macro="" textlink="">
      <xdr:nvSpPr>
        <xdr:cNvPr id="377" name="n_1aveValue【公営住宅】&#10;一人当たり面積"/>
        <xdr:cNvSpPr txBox="1"/>
      </xdr:nvSpPr>
      <xdr:spPr>
        <a:xfrm>
          <a:off x="9391727" y="143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166388</xdr:rowOff>
    </xdr:from>
    <xdr:ext cx="469744" cy="259045"/>
    <xdr:sp macro="" textlink="">
      <xdr:nvSpPr>
        <xdr:cNvPr id="378" name="n_2aveValue【公営住宅】&#10;一人当たり面積"/>
        <xdr:cNvSpPr txBox="1"/>
      </xdr:nvSpPr>
      <xdr:spPr>
        <a:xfrm>
          <a:off x="85154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160672</xdr:rowOff>
    </xdr:from>
    <xdr:ext cx="469744" cy="259045"/>
    <xdr:sp macro="" textlink="">
      <xdr:nvSpPr>
        <xdr:cNvPr id="379" name="n_3aveValue【公営住宅】&#10;一人当たり面積"/>
        <xdr:cNvSpPr txBox="1"/>
      </xdr:nvSpPr>
      <xdr:spPr>
        <a:xfrm>
          <a:off x="7626427" y="1439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380" name="n_4aveValue【公営住宅】&#10;一人当たり面積"/>
        <xdr:cNvSpPr txBox="1"/>
      </xdr:nvSpPr>
      <xdr:spPr>
        <a:xfrm>
          <a:off x="6737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81" name="n_1mainValue【公営住宅】&#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20972</xdr:rowOff>
    </xdr:from>
    <xdr:ext cx="469744" cy="259045"/>
    <xdr:sp macro="" textlink="">
      <xdr:nvSpPr>
        <xdr:cNvPr id="382" name="n_2mainValue【公営住宅】&#10;一人当たり面積"/>
        <xdr:cNvSpPr txBox="1"/>
      </xdr:nvSpPr>
      <xdr:spPr>
        <a:xfrm>
          <a:off x="85154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20972</xdr:rowOff>
    </xdr:from>
    <xdr:ext cx="469744" cy="259045"/>
    <xdr:sp macro="" textlink="">
      <xdr:nvSpPr>
        <xdr:cNvPr id="383" name="n_3mainValue【公営住宅】&#10;一人当たり面積"/>
        <xdr:cNvSpPr txBox="1"/>
      </xdr:nvSpPr>
      <xdr:spPr>
        <a:xfrm>
          <a:off x="76264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19066</xdr:rowOff>
    </xdr:from>
    <xdr:ext cx="469744" cy="259045"/>
    <xdr:sp macro="" textlink="">
      <xdr:nvSpPr>
        <xdr:cNvPr id="384" name="n_4mainValue【公営住宅】&#10;一人当たり面積"/>
        <xdr:cNvSpPr txBox="1"/>
      </xdr:nvSpPr>
      <xdr:spPr>
        <a:xfrm>
          <a:off x="6737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6" name="正方形/長方形 38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7" name="正方形/長方形 38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8" name="正方形/長方形 38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9" name="正方形/長方形 38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92" name="正方形/長方形 39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93" name="正方形/長方形 39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4" name="正方形/長方形 39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5" name="正方形/長方形 39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8" name="直線コネクタ 4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9" name="テキスト ボックス 4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0" name="直線コネクタ 4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1" name="テキスト ボックス 4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2" name="直線コネクタ 4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3" name="テキスト ボックス 4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4" name="直線コネクタ 4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5" name="テキスト ボックス 4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419" name="直線コネクタ 418"/>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420"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21" name="直線コネクタ 420"/>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422"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423" name="直線コネクタ 422"/>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132859</xdr:rowOff>
    </xdr:from>
    <xdr:ext cx="405111" cy="259045"/>
    <xdr:sp macro="" textlink="">
      <xdr:nvSpPr>
        <xdr:cNvPr id="424" name="【認定こども園・幼稚園・保育所】&#10;有形固定資産減価償却率平均値テキスト"/>
        <xdr:cNvSpPr txBox="1"/>
      </xdr:nvSpPr>
      <xdr:spPr>
        <a:xfrm>
          <a:off x="16357600" y="630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25" name="フローチャート: 判断 424"/>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426" name="フローチャート: 判断 425"/>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7" name="フローチャート: 判断 426"/>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428" name="フローチャート: 判断 427"/>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429" name="フローチャート: 判断 428"/>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68834</xdr:rowOff>
    </xdr:from>
    <xdr:to>
      <xdr:col>85</xdr:col>
      <xdr:colOff>177800</xdr:colOff>
      <xdr:row>39</xdr:row>
      <xdr:rowOff>170434</xdr:rowOff>
    </xdr:to>
    <xdr:sp macro="" textlink="">
      <xdr:nvSpPr>
        <xdr:cNvPr id="435" name="楕円 434"/>
        <xdr:cNvSpPr/>
      </xdr:nvSpPr>
      <xdr:spPr>
        <a:xfrm>
          <a:off x="16268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47261</xdr:rowOff>
    </xdr:from>
    <xdr:ext cx="405111" cy="259045"/>
    <xdr:sp macro="" textlink="">
      <xdr:nvSpPr>
        <xdr:cNvPr id="436" name="【認定こども園・幼稚園・保育所】&#10;有形固定資産減価償却率該当値テキスト"/>
        <xdr:cNvSpPr txBox="1"/>
      </xdr:nvSpPr>
      <xdr:spPr>
        <a:xfrm>
          <a:off x="16357600"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xdr:rowOff>
    </xdr:from>
    <xdr:to>
      <xdr:col>81</xdr:col>
      <xdr:colOff>101600</xdr:colOff>
      <xdr:row>40</xdr:row>
      <xdr:rowOff>108712</xdr:rowOff>
    </xdr:to>
    <xdr:sp macro="" textlink="">
      <xdr:nvSpPr>
        <xdr:cNvPr id="437" name="楕円 436"/>
        <xdr:cNvSpPr/>
      </xdr:nvSpPr>
      <xdr:spPr>
        <a:xfrm>
          <a:off x="15430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119634</xdr:rowOff>
    </xdr:from>
    <xdr:to>
      <xdr:col>85</xdr:col>
      <xdr:colOff>127000</xdr:colOff>
      <xdr:row>40</xdr:row>
      <xdr:rowOff>57912</xdr:rowOff>
    </xdr:to>
    <xdr:cxnSp macro="">
      <xdr:nvCxnSpPr>
        <xdr:cNvPr id="438" name="直線コネクタ 437"/>
        <xdr:cNvCxnSpPr/>
      </xdr:nvCxnSpPr>
      <xdr:spPr>
        <a:xfrm flipV="1">
          <a:off x="15481300" y="680618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xdr:rowOff>
    </xdr:from>
    <xdr:to>
      <xdr:col>76</xdr:col>
      <xdr:colOff>165100</xdr:colOff>
      <xdr:row>40</xdr:row>
      <xdr:rowOff>106426</xdr:rowOff>
    </xdr:to>
    <xdr:sp macro="" textlink="">
      <xdr:nvSpPr>
        <xdr:cNvPr id="439" name="楕円 438"/>
        <xdr:cNvSpPr/>
      </xdr:nvSpPr>
      <xdr:spPr>
        <a:xfrm>
          <a:off x="14541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55626</xdr:rowOff>
    </xdr:from>
    <xdr:to>
      <xdr:col>81</xdr:col>
      <xdr:colOff>50800</xdr:colOff>
      <xdr:row>40</xdr:row>
      <xdr:rowOff>57912</xdr:rowOff>
    </xdr:to>
    <xdr:cxnSp macro="">
      <xdr:nvCxnSpPr>
        <xdr:cNvPr id="440" name="直線コネクタ 439"/>
        <xdr:cNvCxnSpPr/>
      </xdr:nvCxnSpPr>
      <xdr:spPr>
        <a:xfrm>
          <a:off x="14592300" y="69136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132842</xdr:rowOff>
    </xdr:from>
    <xdr:to>
      <xdr:col>72</xdr:col>
      <xdr:colOff>38100</xdr:colOff>
      <xdr:row>40</xdr:row>
      <xdr:rowOff>62992</xdr:rowOff>
    </xdr:to>
    <xdr:sp macro="" textlink="">
      <xdr:nvSpPr>
        <xdr:cNvPr id="441" name="楕円 440"/>
        <xdr:cNvSpPr/>
      </xdr:nvSpPr>
      <xdr:spPr>
        <a:xfrm>
          <a:off x="1365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12192</xdr:rowOff>
    </xdr:from>
    <xdr:to>
      <xdr:col>76</xdr:col>
      <xdr:colOff>114300</xdr:colOff>
      <xdr:row>40</xdr:row>
      <xdr:rowOff>55626</xdr:rowOff>
    </xdr:to>
    <xdr:cxnSp macro="">
      <xdr:nvCxnSpPr>
        <xdr:cNvPr id="442" name="直線コネクタ 441"/>
        <xdr:cNvCxnSpPr/>
      </xdr:nvCxnSpPr>
      <xdr:spPr>
        <a:xfrm>
          <a:off x="13703300" y="68701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43688</xdr:rowOff>
    </xdr:from>
    <xdr:to>
      <xdr:col>67</xdr:col>
      <xdr:colOff>101600</xdr:colOff>
      <xdr:row>37</xdr:row>
      <xdr:rowOff>145288</xdr:rowOff>
    </xdr:to>
    <xdr:sp macro="" textlink="">
      <xdr:nvSpPr>
        <xdr:cNvPr id="443" name="楕円 442"/>
        <xdr:cNvSpPr/>
      </xdr:nvSpPr>
      <xdr:spPr>
        <a:xfrm>
          <a:off x="12763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94488</xdr:rowOff>
    </xdr:from>
    <xdr:to>
      <xdr:col>71</xdr:col>
      <xdr:colOff>177800</xdr:colOff>
      <xdr:row>40</xdr:row>
      <xdr:rowOff>12192</xdr:rowOff>
    </xdr:to>
    <xdr:cxnSp macro="">
      <xdr:nvCxnSpPr>
        <xdr:cNvPr id="444" name="直線コネクタ 443"/>
        <xdr:cNvCxnSpPr/>
      </xdr:nvCxnSpPr>
      <xdr:spPr>
        <a:xfrm>
          <a:off x="12814300" y="6438138"/>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150385</xdr:rowOff>
    </xdr:from>
    <xdr:ext cx="405111" cy="259045"/>
    <xdr:sp macro="" textlink="">
      <xdr:nvSpPr>
        <xdr:cNvPr id="445" name="n_1aveValue【認定こども園・幼稚園・保育所】&#10;有形固定資産減価償却率"/>
        <xdr:cNvSpPr txBox="1"/>
      </xdr:nvSpPr>
      <xdr:spPr>
        <a:xfrm>
          <a:off x="152660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446"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77233</xdr:rowOff>
    </xdr:from>
    <xdr:ext cx="405111" cy="259045"/>
    <xdr:sp macro="" textlink="">
      <xdr:nvSpPr>
        <xdr:cNvPr id="447" name="n_3aveValue【認定こども園・幼稚園・保育所】&#10;有形固定資産減価償却率"/>
        <xdr:cNvSpPr txBox="1"/>
      </xdr:nvSpPr>
      <xdr:spPr>
        <a:xfrm>
          <a:off x="13500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448" name="n_4aveValue【認定こども園・幼稚園・保育所】&#10;有形固定資産減価償却率"/>
        <xdr:cNvSpPr txBox="1"/>
      </xdr:nvSpPr>
      <xdr:spPr>
        <a:xfrm>
          <a:off x="12611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99839</xdr:rowOff>
    </xdr:from>
    <xdr:ext cx="405111" cy="259045"/>
    <xdr:sp macro="" textlink="">
      <xdr:nvSpPr>
        <xdr:cNvPr id="449" name="n_1mainValue【認定こども園・幼稚園・保育所】&#10;有形固定資産減価償却率"/>
        <xdr:cNvSpPr txBox="1"/>
      </xdr:nvSpPr>
      <xdr:spPr>
        <a:xfrm>
          <a:off x="15266044" y="695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97553</xdr:rowOff>
    </xdr:from>
    <xdr:ext cx="405111" cy="259045"/>
    <xdr:sp macro="" textlink="">
      <xdr:nvSpPr>
        <xdr:cNvPr id="450" name="n_2mainValue【認定こども園・幼稚園・保育所】&#10;有形固定資産減価償却率"/>
        <xdr:cNvSpPr txBox="1"/>
      </xdr:nvSpPr>
      <xdr:spPr>
        <a:xfrm>
          <a:off x="14389744" y="695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54119</xdr:rowOff>
    </xdr:from>
    <xdr:ext cx="405111" cy="259045"/>
    <xdr:sp macro="" textlink="">
      <xdr:nvSpPr>
        <xdr:cNvPr id="451" name="n_3mainValue【認定こども園・幼稚園・保育所】&#10;有形固定資産減価償却率"/>
        <xdr:cNvSpPr txBox="1"/>
      </xdr:nvSpPr>
      <xdr:spPr>
        <a:xfrm>
          <a:off x="13500744"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161815</xdr:rowOff>
    </xdr:from>
    <xdr:ext cx="405111" cy="259045"/>
    <xdr:sp macro="" textlink="">
      <xdr:nvSpPr>
        <xdr:cNvPr id="452" name="n_4mainValue【認定こども園・幼稚園・保育所】&#10;有形固定資産減価償却率"/>
        <xdr:cNvSpPr txBox="1"/>
      </xdr:nvSpPr>
      <xdr:spPr>
        <a:xfrm>
          <a:off x="126117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74" name="直線コネクタ 473"/>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5"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6" name="直線コネクタ 475"/>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7"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8" name="直線コネクタ 477"/>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132859</xdr:rowOff>
    </xdr:from>
    <xdr:ext cx="469744" cy="259045"/>
    <xdr:sp macro="" textlink="">
      <xdr:nvSpPr>
        <xdr:cNvPr id="479" name="【認定こども園・幼稚園・保育所】&#10;一人当たり面積平均値テキスト"/>
        <xdr:cNvSpPr txBox="1"/>
      </xdr:nvSpPr>
      <xdr:spPr>
        <a:xfrm>
          <a:off x="22199600" y="664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80" name="フローチャート: 判断 479"/>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81" name="フローチャート: 判断 480"/>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82" name="フローチャート: 判断 481"/>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83" name="フローチャート: 判断 482"/>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84" name="フローチャート: 判断 483"/>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164846</xdr:rowOff>
    </xdr:from>
    <xdr:to>
      <xdr:col>116</xdr:col>
      <xdr:colOff>114300</xdr:colOff>
      <xdr:row>40</xdr:row>
      <xdr:rowOff>94996</xdr:rowOff>
    </xdr:to>
    <xdr:sp macro="" textlink="">
      <xdr:nvSpPr>
        <xdr:cNvPr id="490" name="楕円 489"/>
        <xdr:cNvSpPr/>
      </xdr:nvSpPr>
      <xdr:spPr>
        <a:xfrm>
          <a:off x="22110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143273</xdr:rowOff>
    </xdr:from>
    <xdr:ext cx="469744" cy="259045"/>
    <xdr:sp macro="" textlink="">
      <xdr:nvSpPr>
        <xdr:cNvPr id="491" name="【認定こども園・幼稚園・保育所】&#10;一人当たり面積該当値テキスト"/>
        <xdr:cNvSpPr txBox="1"/>
      </xdr:nvSpPr>
      <xdr:spPr>
        <a:xfrm>
          <a:off x="22199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164846</xdr:rowOff>
    </xdr:from>
    <xdr:to>
      <xdr:col>112</xdr:col>
      <xdr:colOff>38100</xdr:colOff>
      <xdr:row>40</xdr:row>
      <xdr:rowOff>94996</xdr:rowOff>
    </xdr:to>
    <xdr:sp macro="" textlink="">
      <xdr:nvSpPr>
        <xdr:cNvPr id="492" name="楕円 491"/>
        <xdr:cNvSpPr/>
      </xdr:nvSpPr>
      <xdr:spPr>
        <a:xfrm>
          <a:off x="21272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44196</xdr:rowOff>
    </xdr:from>
    <xdr:to>
      <xdr:col>116</xdr:col>
      <xdr:colOff>63500</xdr:colOff>
      <xdr:row>40</xdr:row>
      <xdr:rowOff>44196</xdr:rowOff>
    </xdr:to>
    <xdr:cxnSp macro="">
      <xdr:nvCxnSpPr>
        <xdr:cNvPr id="493" name="直線コネクタ 492"/>
        <xdr:cNvCxnSpPr/>
      </xdr:nvCxnSpPr>
      <xdr:spPr>
        <a:xfrm>
          <a:off x="21323300" y="690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4" name="楕円 493"/>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44196</xdr:rowOff>
    </xdr:from>
    <xdr:to>
      <xdr:col>111</xdr:col>
      <xdr:colOff>177800</xdr:colOff>
      <xdr:row>40</xdr:row>
      <xdr:rowOff>53340</xdr:rowOff>
    </xdr:to>
    <xdr:cxnSp macro="">
      <xdr:nvCxnSpPr>
        <xdr:cNvPr id="495" name="直線コネクタ 494"/>
        <xdr:cNvCxnSpPr/>
      </xdr:nvCxnSpPr>
      <xdr:spPr>
        <a:xfrm flipV="1">
          <a:off x="20434300" y="6902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96" name="楕円 495"/>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53340</xdr:rowOff>
    </xdr:to>
    <xdr:cxnSp macro="">
      <xdr:nvCxnSpPr>
        <xdr:cNvPr id="497" name="直線コネクタ 496"/>
        <xdr:cNvCxnSpPr/>
      </xdr:nvCxnSpPr>
      <xdr:spPr>
        <a:xfrm>
          <a:off x="19545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96266</xdr:rowOff>
    </xdr:from>
    <xdr:to>
      <xdr:col>98</xdr:col>
      <xdr:colOff>38100</xdr:colOff>
      <xdr:row>40</xdr:row>
      <xdr:rowOff>26416</xdr:rowOff>
    </xdr:to>
    <xdr:sp macro="" textlink="">
      <xdr:nvSpPr>
        <xdr:cNvPr id="498" name="楕円 497"/>
        <xdr:cNvSpPr/>
      </xdr:nvSpPr>
      <xdr:spPr>
        <a:xfrm>
          <a:off x="18605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147066</xdr:rowOff>
    </xdr:from>
    <xdr:to>
      <xdr:col>102</xdr:col>
      <xdr:colOff>114300</xdr:colOff>
      <xdr:row>40</xdr:row>
      <xdr:rowOff>53340</xdr:rowOff>
    </xdr:to>
    <xdr:cxnSp macro="">
      <xdr:nvCxnSpPr>
        <xdr:cNvPr id="499" name="直線コネクタ 498"/>
        <xdr:cNvCxnSpPr/>
      </xdr:nvCxnSpPr>
      <xdr:spPr>
        <a:xfrm>
          <a:off x="18656300" y="68336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61231</xdr:rowOff>
    </xdr:from>
    <xdr:ext cx="469744" cy="259045"/>
    <xdr:sp macro="" textlink="">
      <xdr:nvSpPr>
        <xdr:cNvPr id="500" name="n_1aveValue【認定こども園・幼稚園・保育所】&#10;一人当たり面積"/>
        <xdr:cNvSpPr txBox="1"/>
      </xdr:nvSpPr>
      <xdr:spPr>
        <a:xfrm>
          <a:off x="21075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501" name="n_2aveValue【認定こども園・幼稚園・保育所】&#10;一人当たり面積"/>
        <xdr:cNvSpPr txBox="1"/>
      </xdr:nvSpPr>
      <xdr:spPr>
        <a:xfrm>
          <a:off x="20199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502" name="n_3ave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86123</xdr:rowOff>
    </xdr:from>
    <xdr:ext cx="469744" cy="259045"/>
    <xdr:sp macro="" textlink="">
      <xdr:nvSpPr>
        <xdr:cNvPr id="503" name="n_4aveValue【認定こども園・幼稚園・保育所】&#10;一人当たり面積"/>
        <xdr:cNvSpPr txBox="1"/>
      </xdr:nvSpPr>
      <xdr:spPr>
        <a:xfrm>
          <a:off x="18421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86123</xdr:rowOff>
    </xdr:from>
    <xdr:ext cx="469744" cy="259045"/>
    <xdr:sp macro="" textlink="">
      <xdr:nvSpPr>
        <xdr:cNvPr id="504" name="n_1mainValue【認定こども園・幼稚園・保育所】&#10;一人当たり面積"/>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5"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06"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7" name="n_4main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0" name="テキスト ボックス 5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0" name="テキスト ボックス 5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534" name="直線コネクタ 533"/>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35"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36" name="直線コネクタ 535"/>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537"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538" name="直線コネクタ 537"/>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27594</xdr:rowOff>
    </xdr:from>
    <xdr:ext cx="405111" cy="259045"/>
    <xdr:sp macro="" textlink="">
      <xdr:nvSpPr>
        <xdr:cNvPr id="539" name="【学校施設】&#10;有形固定資産減価償却率平均値テキスト"/>
        <xdr:cNvSpPr txBox="1"/>
      </xdr:nvSpPr>
      <xdr:spPr>
        <a:xfrm>
          <a:off x="16357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40" name="フローチャート: 判断 539"/>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41" name="フローチャート: 判断 540"/>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542" name="フローチャート: 判断 541"/>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43" name="フローチャート: 判断 542"/>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544" name="フローチャート: 判断 543"/>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127181</xdr:rowOff>
    </xdr:from>
    <xdr:to>
      <xdr:col>85</xdr:col>
      <xdr:colOff>177800</xdr:colOff>
      <xdr:row>62</xdr:row>
      <xdr:rowOff>57331</xdr:rowOff>
    </xdr:to>
    <xdr:sp macro="" textlink="">
      <xdr:nvSpPr>
        <xdr:cNvPr id="550" name="楕円 549"/>
        <xdr:cNvSpPr/>
      </xdr:nvSpPr>
      <xdr:spPr>
        <a:xfrm>
          <a:off x="162687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105608</xdr:rowOff>
    </xdr:from>
    <xdr:ext cx="405111" cy="259045"/>
    <xdr:sp macro="" textlink="">
      <xdr:nvSpPr>
        <xdr:cNvPr id="551" name="【学校施設】&#10;有形固定資産減価償却率該当値テキスト"/>
        <xdr:cNvSpPr txBox="1"/>
      </xdr:nvSpPr>
      <xdr:spPr>
        <a:xfrm>
          <a:off x="16357600"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86360</xdr:rowOff>
    </xdr:from>
    <xdr:to>
      <xdr:col>81</xdr:col>
      <xdr:colOff>101600</xdr:colOff>
      <xdr:row>63</xdr:row>
      <xdr:rowOff>16510</xdr:rowOff>
    </xdr:to>
    <xdr:sp macro="" textlink="">
      <xdr:nvSpPr>
        <xdr:cNvPr id="552" name="楕円 551"/>
        <xdr:cNvSpPr/>
      </xdr:nvSpPr>
      <xdr:spPr>
        <a:xfrm>
          <a:off x="1543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6531</xdr:rowOff>
    </xdr:from>
    <xdr:to>
      <xdr:col>85</xdr:col>
      <xdr:colOff>127000</xdr:colOff>
      <xdr:row>62</xdr:row>
      <xdr:rowOff>137160</xdr:rowOff>
    </xdr:to>
    <xdr:cxnSp macro="">
      <xdr:nvCxnSpPr>
        <xdr:cNvPr id="553" name="直線コネクタ 552"/>
        <xdr:cNvCxnSpPr/>
      </xdr:nvCxnSpPr>
      <xdr:spPr>
        <a:xfrm flipV="1">
          <a:off x="15481300" y="1063643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39007</xdr:rowOff>
    </xdr:from>
    <xdr:to>
      <xdr:col>76</xdr:col>
      <xdr:colOff>165100</xdr:colOff>
      <xdr:row>63</xdr:row>
      <xdr:rowOff>140607</xdr:rowOff>
    </xdr:to>
    <xdr:sp macro="" textlink="">
      <xdr:nvSpPr>
        <xdr:cNvPr id="554" name="楕円 553"/>
        <xdr:cNvSpPr/>
      </xdr:nvSpPr>
      <xdr:spPr>
        <a:xfrm>
          <a:off x="14541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63</xdr:row>
      <xdr:rowOff>89807</xdr:rowOff>
    </xdr:to>
    <xdr:cxnSp macro="">
      <xdr:nvCxnSpPr>
        <xdr:cNvPr id="555" name="直線コネクタ 554"/>
        <xdr:cNvCxnSpPr/>
      </xdr:nvCxnSpPr>
      <xdr:spPr>
        <a:xfrm flipV="1">
          <a:off x="14592300" y="1076706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94524</xdr:rowOff>
    </xdr:from>
    <xdr:to>
      <xdr:col>72</xdr:col>
      <xdr:colOff>38100</xdr:colOff>
      <xdr:row>64</xdr:row>
      <xdr:rowOff>24674</xdr:rowOff>
    </xdr:to>
    <xdr:sp macro="" textlink="">
      <xdr:nvSpPr>
        <xdr:cNvPr id="556" name="楕円 555"/>
        <xdr:cNvSpPr/>
      </xdr:nvSpPr>
      <xdr:spPr>
        <a:xfrm>
          <a:off x="13652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89807</xdr:rowOff>
    </xdr:from>
    <xdr:to>
      <xdr:col>76</xdr:col>
      <xdr:colOff>114300</xdr:colOff>
      <xdr:row>63</xdr:row>
      <xdr:rowOff>145324</xdr:rowOff>
    </xdr:to>
    <xdr:cxnSp macro="">
      <xdr:nvCxnSpPr>
        <xdr:cNvPr id="557" name="直線コネクタ 556"/>
        <xdr:cNvCxnSpPr/>
      </xdr:nvCxnSpPr>
      <xdr:spPr>
        <a:xfrm flipV="1">
          <a:off x="13703300" y="108911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25944</xdr:rowOff>
    </xdr:from>
    <xdr:to>
      <xdr:col>67</xdr:col>
      <xdr:colOff>101600</xdr:colOff>
      <xdr:row>61</xdr:row>
      <xdr:rowOff>127544</xdr:rowOff>
    </xdr:to>
    <xdr:sp macro="" textlink="">
      <xdr:nvSpPr>
        <xdr:cNvPr id="558" name="楕円 557"/>
        <xdr:cNvSpPr/>
      </xdr:nvSpPr>
      <xdr:spPr>
        <a:xfrm>
          <a:off x="12763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76744</xdr:rowOff>
    </xdr:from>
    <xdr:to>
      <xdr:col>71</xdr:col>
      <xdr:colOff>177800</xdr:colOff>
      <xdr:row>63</xdr:row>
      <xdr:rowOff>145324</xdr:rowOff>
    </xdr:to>
    <xdr:cxnSp macro="">
      <xdr:nvCxnSpPr>
        <xdr:cNvPr id="559" name="直線コネクタ 558"/>
        <xdr:cNvCxnSpPr/>
      </xdr:nvCxnSpPr>
      <xdr:spPr>
        <a:xfrm>
          <a:off x="12814300" y="10535194"/>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560"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36303</xdr:rowOff>
    </xdr:from>
    <xdr:ext cx="405111" cy="259045"/>
    <xdr:sp macro="" textlink="">
      <xdr:nvSpPr>
        <xdr:cNvPr id="561" name="n_2aveValue【学校施設】&#10;有形固定資産減価償却率"/>
        <xdr:cNvSpPr txBox="1"/>
      </xdr:nvSpPr>
      <xdr:spPr>
        <a:xfrm>
          <a:off x="14389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562"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136633</xdr:rowOff>
    </xdr:from>
    <xdr:ext cx="405111" cy="259045"/>
    <xdr:sp macro="" textlink="">
      <xdr:nvSpPr>
        <xdr:cNvPr id="563" name="n_4aveValue【学校施設】&#10;有形固定資産減価償却率"/>
        <xdr:cNvSpPr txBox="1"/>
      </xdr:nvSpPr>
      <xdr:spPr>
        <a:xfrm>
          <a:off x="12611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7637</xdr:rowOff>
    </xdr:from>
    <xdr:ext cx="405111" cy="259045"/>
    <xdr:sp macro="" textlink="">
      <xdr:nvSpPr>
        <xdr:cNvPr id="564" name="n_1mainValue【学校施設】&#10;有形固定資産減価償却率"/>
        <xdr:cNvSpPr txBox="1"/>
      </xdr:nvSpPr>
      <xdr:spPr>
        <a:xfrm>
          <a:off x="15266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131734</xdr:rowOff>
    </xdr:from>
    <xdr:ext cx="405111" cy="259045"/>
    <xdr:sp macro="" textlink="">
      <xdr:nvSpPr>
        <xdr:cNvPr id="565" name="n_2mainValue【学校施設】&#10;有形固定資産減価償却率"/>
        <xdr:cNvSpPr txBox="1"/>
      </xdr:nvSpPr>
      <xdr:spPr>
        <a:xfrm>
          <a:off x="14389744"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15801</xdr:rowOff>
    </xdr:from>
    <xdr:ext cx="405111" cy="259045"/>
    <xdr:sp macro="" textlink="">
      <xdr:nvSpPr>
        <xdr:cNvPr id="566" name="n_3mainValue【学校施設】&#10;有形固定資産減価償却率"/>
        <xdr:cNvSpPr txBox="1"/>
      </xdr:nvSpPr>
      <xdr:spPr>
        <a:xfrm>
          <a:off x="135007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144071</xdr:rowOff>
    </xdr:from>
    <xdr:ext cx="405111" cy="259045"/>
    <xdr:sp macro="" textlink="">
      <xdr:nvSpPr>
        <xdr:cNvPr id="567" name="n_4mainValue【学校施設】&#10;有形固定資産減価償却率"/>
        <xdr:cNvSpPr txBox="1"/>
      </xdr:nvSpPr>
      <xdr:spPr>
        <a:xfrm>
          <a:off x="12611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92" name="直線コネクタ 591"/>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93"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94" name="直線コネクタ 593"/>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95"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96" name="直線コネクタ 595"/>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165117</xdr:rowOff>
    </xdr:from>
    <xdr:ext cx="469744" cy="259045"/>
    <xdr:sp macro="" textlink="">
      <xdr:nvSpPr>
        <xdr:cNvPr id="597" name="【学校施設】&#10;一人当たり面積平均値テキスト"/>
        <xdr:cNvSpPr txBox="1"/>
      </xdr:nvSpPr>
      <xdr:spPr>
        <a:xfrm>
          <a:off x="22199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98" name="フローチャート: 判断 597"/>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99" name="フローチャート: 判断 598"/>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600" name="フローチャート: 判断 599"/>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601" name="フローチャート: 判断 600"/>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602" name="フローチャート: 判断 601"/>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608" name="楕円 607"/>
        <xdr:cNvSpPr/>
      </xdr:nvSpPr>
      <xdr:spPr>
        <a:xfrm>
          <a:off x="22110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48277</xdr:rowOff>
    </xdr:from>
    <xdr:ext cx="469744" cy="259045"/>
    <xdr:sp macro="" textlink="">
      <xdr:nvSpPr>
        <xdr:cNvPr id="609" name="【学校施設】&#10;一人当たり面積該当値テキスト"/>
        <xdr:cNvSpPr txBox="1"/>
      </xdr:nvSpPr>
      <xdr:spPr>
        <a:xfrm>
          <a:off x="22199600"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41910</xdr:rowOff>
    </xdr:from>
    <xdr:to>
      <xdr:col>112</xdr:col>
      <xdr:colOff>38100</xdr:colOff>
      <xdr:row>61</xdr:row>
      <xdr:rowOff>143510</xdr:rowOff>
    </xdr:to>
    <xdr:sp macro="" textlink="">
      <xdr:nvSpPr>
        <xdr:cNvPr id="610" name="楕円 609"/>
        <xdr:cNvSpPr/>
      </xdr:nvSpPr>
      <xdr:spPr>
        <a:xfrm>
          <a:off x="212725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76200</xdr:rowOff>
    </xdr:from>
    <xdr:to>
      <xdr:col>116</xdr:col>
      <xdr:colOff>63500</xdr:colOff>
      <xdr:row>61</xdr:row>
      <xdr:rowOff>92710</xdr:rowOff>
    </xdr:to>
    <xdr:cxnSp macro="">
      <xdr:nvCxnSpPr>
        <xdr:cNvPr id="611" name="直線コネクタ 610"/>
        <xdr:cNvCxnSpPr/>
      </xdr:nvCxnSpPr>
      <xdr:spPr>
        <a:xfrm flipV="1">
          <a:off x="21323300" y="1053465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39370</xdr:rowOff>
    </xdr:from>
    <xdr:to>
      <xdr:col>107</xdr:col>
      <xdr:colOff>101600</xdr:colOff>
      <xdr:row>61</xdr:row>
      <xdr:rowOff>140970</xdr:rowOff>
    </xdr:to>
    <xdr:sp macro="" textlink="">
      <xdr:nvSpPr>
        <xdr:cNvPr id="612" name="楕円 611"/>
        <xdr:cNvSpPr/>
      </xdr:nvSpPr>
      <xdr:spPr>
        <a:xfrm>
          <a:off x="20383500" y="104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90170</xdr:rowOff>
    </xdr:from>
    <xdr:to>
      <xdr:col>111</xdr:col>
      <xdr:colOff>177800</xdr:colOff>
      <xdr:row>61</xdr:row>
      <xdr:rowOff>92710</xdr:rowOff>
    </xdr:to>
    <xdr:cxnSp macro="">
      <xdr:nvCxnSpPr>
        <xdr:cNvPr id="613" name="直線コネクタ 612"/>
        <xdr:cNvCxnSpPr/>
      </xdr:nvCxnSpPr>
      <xdr:spPr>
        <a:xfrm>
          <a:off x="20434300" y="105486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14" name="楕円 613"/>
        <xdr:cNvSpPr/>
      </xdr:nvSpPr>
      <xdr:spPr>
        <a:xfrm>
          <a:off x="19494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82550</xdr:rowOff>
    </xdr:from>
    <xdr:to>
      <xdr:col>107</xdr:col>
      <xdr:colOff>50800</xdr:colOff>
      <xdr:row>61</xdr:row>
      <xdr:rowOff>90170</xdr:rowOff>
    </xdr:to>
    <xdr:cxnSp macro="">
      <xdr:nvCxnSpPr>
        <xdr:cNvPr id="615" name="直線コネクタ 614"/>
        <xdr:cNvCxnSpPr/>
      </xdr:nvCxnSpPr>
      <xdr:spPr>
        <a:xfrm>
          <a:off x="19545300" y="10541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60960</xdr:rowOff>
    </xdr:from>
    <xdr:to>
      <xdr:col>98</xdr:col>
      <xdr:colOff>38100</xdr:colOff>
      <xdr:row>61</xdr:row>
      <xdr:rowOff>162560</xdr:rowOff>
    </xdr:to>
    <xdr:sp macro="" textlink="">
      <xdr:nvSpPr>
        <xdr:cNvPr id="616" name="楕円 615"/>
        <xdr:cNvSpPr/>
      </xdr:nvSpPr>
      <xdr:spPr>
        <a:xfrm>
          <a:off x="18605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82550</xdr:rowOff>
    </xdr:from>
    <xdr:to>
      <xdr:col>102</xdr:col>
      <xdr:colOff>114300</xdr:colOff>
      <xdr:row>61</xdr:row>
      <xdr:rowOff>111760</xdr:rowOff>
    </xdr:to>
    <xdr:cxnSp macro="">
      <xdr:nvCxnSpPr>
        <xdr:cNvPr id="617" name="直線コネクタ 616"/>
        <xdr:cNvCxnSpPr/>
      </xdr:nvCxnSpPr>
      <xdr:spPr>
        <a:xfrm flipV="1">
          <a:off x="18656300" y="1054100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618" name="n_1aveValue【学校施設】&#10;一人当たり面積"/>
        <xdr:cNvSpPr txBox="1"/>
      </xdr:nvSpPr>
      <xdr:spPr>
        <a:xfrm>
          <a:off x="21075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109237</xdr:rowOff>
    </xdr:from>
    <xdr:ext cx="469744" cy="259045"/>
    <xdr:sp macro="" textlink="">
      <xdr:nvSpPr>
        <xdr:cNvPr id="619" name="n_2aveValue【学校施設】&#10;一人当たり面積"/>
        <xdr:cNvSpPr txBox="1"/>
      </xdr:nvSpPr>
      <xdr:spPr>
        <a:xfrm>
          <a:off x="20199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92727</xdr:rowOff>
    </xdr:from>
    <xdr:ext cx="469744" cy="259045"/>
    <xdr:sp macro="" textlink="">
      <xdr:nvSpPr>
        <xdr:cNvPr id="620" name="n_3aveValue【学校施設】&#10;一人当たり面積"/>
        <xdr:cNvSpPr txBox="1"/>
      </xdr:nvSpPr>
      <xdr:spPr>
        <a:xfrm>
          <a:off x="19310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95267</xdr:rowOff>
    </xdr:from>
    <xdr:ext cx="469744" cy="259045"/>
    <xdr:sp macro="" textlink="">
      <xdr:nvSpPr>
        <xdr:cNvPr id="621" name="n_4aveValue【学校施設】&#10;一人当たり面積"/>
        <xdr:cNvSpPr txBox="1"/>
      </xdr:nvSpPr>
      <xdr:spPr>
        <a:xfrm>
          <a:off x="18421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160037</xdr:rowOff>
    </xdr:from>
    <xdr:ext cx="469744" cy="259045"/>
    <xdr:sp macro="" textlink="">
      <xdr:nvSpPr>
        <xdr:cNvPr id="622" name="n_1mainValue【学校施設】&#10;一人当たり面積"/>
        <xdr:cNvSpPr txBox="1"/>
      </xdr:nvSpPr>
      <xdr:spPr>
        <a:xfrm>
          <a:off x="21075727" y="1027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157497</xdr:rowOff>
    </xdr:from>
    <xdr:ext cx="469744" cy="259045"/>
    <xdr:sp macro="" textlink="">
      <xdr:nvSpPr>
        <xdr:cNvPr id="623" name="n_2mainValue【学校施設】&#10;一人当たり面積"/>
        <xdr:cNvSpPr txBox="1"/>
      </xdr:nvSpPr>
      <xdr:spPr>
        <a:xfrm>
          <a:off x="201994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24" name="n_3mainValue【学校施設】&#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7637</xdr:rowOff>
    </xdr:from>
    <xdr:ext cx="469744" cy="259045"/>
    <xdr:sp macro="" textlink="">
      <xdr:nvSpPr>
        <xdr:cNvPr id="625" name="n_4mainValue【学校施設】&#10;一人当たり面積"/>
        <xdr:cNvSpPr txBox="1"/>
      </xdr:nvSpPr>
      <xdr:spPr>
        <a:xfrm>
          <a:off x="18421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51" name="直線コネクタ 650"/>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652"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53" name="直線コネクタ 652"/>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54"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55" name="直線コネクタ 654"/>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56" name="【児童館】&#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7" name="フローチャート: 判断 656"/>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58" name="フローチャート: 判断 657"/>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59" name="フローチャート: 判断 658"/>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60" name="フローチャート: 判断 659"/>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61" name="フローチャート: 判断 660"/>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96701</xdr:rowOff>
    </xdr:from>
    <xdr:to>
      <xdr:col>85</xdr:col>
      <xdr:colOff>177800</xdr:colOff>
      <xdr:row>86</xdr:row>
      <xdr:rowOff>26851</xdr:rowOff>
    </xdr:to>
    <xdr:sp macro="" textlink="">
      <xdr:nvSpPr>
        <xdr:cNvPr id="667" name="楕円 666"/>
        <xdr:cNvSpPr/>
      </xdr:nvSpPr>
      <xdr:spPr>
        <a:xfrm>
          <a:off x="162687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11628</xdr:rowOff>
    </xdr:from>
    <xdr:ext cx="405111" cy="259045"/>
    <xdr:sp macro="" textlink="">
      <xdr:nvSpPr>
        <xdr:cNvPr id="668" name="【児童館】&#10;有形固定資産減価償却率該当値テキスト"/>
        <xdr:cNvSpPr txBox="1"/>
      </xdr:nvSpPr>
      <xdr:spPr>
        <a:xfrm>
          <a:off x="16357600" y="14584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72208</xdr:rowOff>
    </xdr:from>
    <xdr:to>
      <xdr:col>81</xdr:col>
      <xdr:colOff>101600</xdr:colOff>
      <xdr:row>86</xdr:row>
      <xdr:rowOff>2358</xdr:rowOff>
    </xdr:to>
    <xdr:sp macro="" textlink="">
      <xdr:nvSpPr>
        <xdr:cNvPr id="669" name="楕円 668"/>
        <xdr:cNvSpPr/>
      </xdr:nvSpPr>
      <xdr:spPr>
        <a:xfrm>
          <a:off x="15430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123008</xdr:rowOff>
    </xdr:from>
    <xdr:to>
      <xdr:col>85</xdr:col>
      <xdr:colOff>127000</xdr:colOff>
      <xdr:row>85</xdr:row>
      <xdr:rowOff>147501</xdr:rowOff>
    </xdr:to>
    <xdr:cxnSp macro="">
      <xdr:nvCxnSpPr>
        <xdr:cNvPr id="670" name="直線コネクタ 669"/>
        <xdr:cNvCxnSpPr/>
      </xdr:nvCxnSpPr>
      <xdr:spPr>
        <a:xfrm>
          <a:off x="15481300" y="1469625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41184</xdr:rowOff>
    </xdr:from>
    <xdr:to>
      <xdr:col>76</xdr:col>
      <xdr:colOff>165100</xdr:colOff>
      <xdr:row>85</xdr:row>
      <xdr:rowOff>142784</xdr:rowOff>
    </xdr:to>
    <xdr:sp macro="" textlink="">
      <xdr:nvSpPr>
        <xdr:cNvPr id="671" name="楕円 670"/>
        <xdr:cNvSpPr/>
      </xdr:nvSpPr>
      <xdr:spPr>
        <a:xfrm>
          <a:off x="14541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91984</xdr:rowOff>
    </xdr:from>
    <xdr:to>
      <xdr:col>81</xdr:col>
      <xdr:colOff>50800</xdr:colOff>
      <xdr:row>85</xdr:row>
      <xdr:rowOff>123008</xdr:rowOff>
    </xdr:to>
    <xdr:cxnSp macro="">
      <xdr:nvCxnSpPr>
        <xdr:cNvPr id="672" name="直線コネクタ 671"/>
        <xdr:cNvCxnSpPr/>
      </xdr:nvCxnSpPr>
      <xdr:spPr>
        <a:xfrm>
          <a:off x="14592300" y="146652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6894</xdr:rowOff>
    </xdr:from>
    <xdr:to>
      <xdr:col>72</xdr:col>
      <xdr:colOff>38100</xdr:colOff>
      <xdr:row>85</xdr:row>
      <xdr:rowOff>108494</xdr:rowOff>
    </xdr:to>
    <xdr:sp macro="" textlink="">
      <xdr:nvSpPr>
        <xdr:cNvPr id="673" name="楕円 672"/>
        <xdr:cNvSpPr/>
      </xdr:nvSpPr>
      <xdr:spPr>
        <a:xfrm>
          <a:off x="13652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57694</xdr:rowOff>
    </xdr:from>
    <xdr:to>
      <xdr:col>76</xdr:col>
      <xdr:colOff>114300</xdr:colOff>
      <xdr:row>85</xdr:row>
      <xdr:rowOff>91984</xdr:rowOff>
    </xdr:to>
    <xdr:cxnSp macro="">
      <xdr:nvCxnSpPr>
        <xdr:cNvPr id="674" name="直線コネクタ 673"/>
        <xdr:cNvCxnSpPr/>
      </xdr:nvCxnSpPr>
      <xdr:spPr>
        <a:xfrm>
          <a:off x="13703300" y="146309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65677</xdr:rowOff>
    </xdr:from>
    <xdr:to>
      <xdr:col>67</xdr:col>
      <xdr:colOff>101600</xdr:colOff>
      <xdr:row>83</xdr:row>
      <xdr:rowOff>167277</xdr:rowOff>
    </xdr:to>
    <xdr:sp macro="" textlink="">
      <xdr:nvSpPr>
        <xdr:cNvPr id="675" name="楕円 674"/>
        <xdr:cNvSpPr/>
      </xdr:nvSpPr>
      <xdr:spPr>
        <a:xfrm>
          <a:off x="12763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116477</xdr:rowOff>
    </xdr:from>
    <xdr:to>
      <xdr:col>71</xdr:col>
      <xdr:colOff>177800</xdr:colOff>
      <xdr:row>85</xdr:row>
      <xdr:rowOff>57694</xdr:rowOff>
    </xdr:to>
    <xdr:cxnSp macro="">
      <xdr:nvCxnSpPr>
        <xdr:cNvPr id="676" name="直線コネクタ 675"/>
        <xdr:cNvCxnSpPr/>
      </xdr:nvCxnSpPr>
      <xdr:spPr>
        <a:xfrm>
          <a:off x="12814300" y="14346827"/>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71138</xdr:rowOff>
    </xdr:from>
    <xdr:ext cx="405111" cy="259045"/>
    <xdr:sp macro="" textlink="">
      <xdr:nvSpPr>
        <xdr:cNvPr id="677" name="n_1aveValue【児童館】&#10;有形固定資産減価償却率"/>
        <xdr:cNvSpPr txBox="1"/>
      </xdr:nvSpPr>
      <xdr:spPr>
        <a:xfrm>
          <a:off x="15266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78" name="n_2aveValue【児童館】&#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679" name="n_3aveValue【児童館】&#10;有形固定資産減価償却率"/>
        <xdr:cNvSpPr txBox="1"/>
      </xdr:nvSpPr>
      <xdr:spPr>
        <a:xfrm>
          <a:off x="13500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80" name="n_4aveValue【児童館】&#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164935</xdr:rowOff>
    </xdr:from>
    <xdr:ext cx="405111" cy="259045"/>
    <xdr:sp macro="" textlink="">
      <xdr:nvSpPr>
        <xdr:cNvPr id="681" name="n_1mainValue【児童館】&#10;有形固定資産減価償却率"/>
        <xdr:cNvSpPr txBox="1"/>
      </xdr:nvSpPr>
      <xdr:spPr>
        <a:xfrm>
          <a:off x="152660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133911</xdr:rowOff>
    </xdr:from>
    <xdr:ext cx="405111" cy="259045"/>
    <xdr:sp macro="" textlink="">
      <xdr:nvSpPr>
        <xdr:cNvPr id="682" name="n_2mainValue【児童館】&#10;有形固定資産減価償却率"/>
        <xdr:cNvSpPr txBox="1"/>
      </xdr:nvSpPr>
      <xdr:spPr>
        <a:xfrm>
          <a:off x="14389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99621</xdr:rowOff>
    </xdr:from>
    <xdr:ext cx="405111" cy="259045"/>
    <xdr:sp macro="" textlink="">
      <xdr:nvSpPr>
        <xdr:cNvPr id="683" name="n_3mainValue【児童館】&#10;有形固定資産減価償却率"/>
        <xdr:cNvSpPr txBox="1"/>
      </xdr:nvSpPr>
      <xdr:spPr>
        <a:xfrm>
          <a:off x="13500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158404</xdr:rowOff>
    </xdr:from>
    <xdr:ext cx="405111" cy="259045"/>
    <xdr:sp macro="" textlink="">
      <xdr:nvSpPr>
        <xdr:cNvPr id="684" name="n_4mainValue【児童館】&#10;有形固定資産減価償却率"/>
        <xdr:cNvSpPr txBox="1"/>
      </xdr:nvSpPr>
      <xdr:spPr>
        <a:xfrm>
          <a:off x="12611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08" name="直線コネクタ 707"/>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9"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10" name="直線コネクタ 70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11"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12" name="直線コネクタ 71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713"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4" name="フローチャート: 判断 713"/>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5" name="フローチャート: 判断 71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6" name="フローチャート: 判断 715"/>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7" name="フローチャート: 判断 716"/>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8" name="フローチャート: 判断 717"/>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24" name="楕円 723"/>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25"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726" name="楕円 725"/>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84</xdr:row>
      <xdr:rowOff>38100</xdr:rowOff>
    </xdr:to>
    <xdr:cxnSp macro="">
      <xdr:nvCxnSpPr>
        <xdr:cNvPr id="727" name="直線コネクタ 726"/>
        <xdr:cNvCxnSpPr/>
      </xdr:nvCxnSpPr>
      <xdr:spPr>
        <a:xfrm>
          <a:off x="21323300" y="14382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728" name="楕円 727"/>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83</xdr:row>
      <xdr:rowOff>152400</xdr:rowOff>
    </xdr:to>
    <xdr:cxnSp macro="">
      <xdr:nvCxnSpPr>
        <xdr:cNvPr id="729" name="直線コネクタ 728"/>
        <xdr:cNvCxnSpPr/>
      </xdr:nvCxnSpPr>
      <xdr:spPr>
        <a:xfrm>
          <a:off x="20434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30" name="楕円 729"/>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83</xdr:row>
      <xdr:rowOff>152400</xdr:rowOff>
    </xdr:to>
    <xdr:cxnSp macro="">
      <xdr:nvCxnSpPr>
        <xdr:cNvPr id="731" name="直線コネクタ 730"/>
        <xdr:cNvCxnSpPr/>
      </xdr:nvCxnSpPr>
      <xdr:spPr>
        <a:xfrm>
          <a:off x="19545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732" name="楕円 731"/>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152400</xdr:rowOff>
    </xdr:to>
    <xdr:cxnSp macro="">
      <xdr:nvCxnSpPr>
        <xdr:cNvPr id="733" name="直線コネクタ 732"/>
        <xdr:cNvCxnSpPr/>
      </xdr:nvCxnSpPr>
      <xdr:spPr>
        <a:xfrm>
          <a:off x="18656300" y="14287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735" name="n_2aveValue【児童館】&#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36"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7" name="n_4aveValue【児童館】&#10;一人当たり面積"/>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22877</xdr:rowOff>
    </xdr:from>
    <xdr:ext cx="469744" cy="259045"/>
    <xdr:sp macro="" textlink="">
      <xdr:nvSpPr>
        <xdr:cNvPr id="738" name="n_1main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39" name="n_2main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40" name="n_3main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41" name="n_4mainValue【児童館】&#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43" name="正方形/長方形 742"/>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4" name="正方形/長方形 743"/>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5" name="正方形/長方形 744"/>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6" name="正方形/長方形 745"/>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9" name="正方形/長方形 748"/>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50" name="正方形/長方形 749"/>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51" name="正方形/長方形 750"/>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52" name="正方形/長方形 751"/>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有形固定資産減価償却率は、全体では類似団体より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、本頁に掲げる施設類型では、道路以外の施設が類似団体より高い水準で老朽化が進んでいる状態にある。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特に児童館の有形固定資産減価償却率は、類似団体中</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２番目に高く</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、最も老朽化が進んでいる状態にあることから、計画的な財政運営が必要である。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464,550
441,424
34.80
209,900,242
197,055,909
12,446,527
121,707,331
13,863,897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1" name="楕円 70"/>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48277</xdr:rowOff>
    </xdr:from>
    <xdr:ext cx="405111" cy="259045"/>
    <xdr:sp macro="" textlink="">
      <xdr:nvSpPr>
        <xdr:cNvPr id="72" name="【図書館】&#10;有形固定資産減価償却率該当値テキスト"/>
        <xdr:cNvSpPr txBox="1"/>
      </xdr:nvSpPr>
      <xdr:spPr>
        <a:xfrm>
          <a:off x="4673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73406</xdr:rowOff>
    </xdr:from>
    <xdr:to>
      <xdr:col>20</xdr:col>
      <xdr:colOff>38100</xdr:colOff>
      <xdr:row>38</xdr:row>
      <xdr:rowOff>3556</xdr:rowOff>
    </xdr:to>
    <xdr:sp macro="" textlink="">
      <xdr:nvSpPr>
        <xdr:cNvPr id="73" name="楕円 72"/>
        <xdr:cNvSpPr/>
      </xdr:nvSpPr>
      <xdr:spPr>
        <a:xfrm>
          <a:off x="3746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124206</xdr:rowOff>
    </xdr:to>
    <xdr:cxnSp macro="">
      <xdr:nvCxnSpPr>
        <xdr:cNvPr id="74" name="直線コネクタ 73"/>
        <xdr:cNvCxnSpPr/>
      </xdr:nvCxnSpPr>
      <xdr:spPr>
        <a:xfrm flipV="1">
          <a:off x="3797300" y="641985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23114</xdr:rowOff>
    </xdr:from>
    <xdr:to>
      <xdr:col>15</xdr:col>
      <xdr:colOff>101600</xdr:colOff>
      <xdr:row>37</xdr:row>
      <xdr:rowOff>124714</xdr:rowOff>
    </xdr:to>
    <xdr:sp macro="" textlink="">
      <xdr:nvSpPr>
        <xdr:cNvPr id="75" name="楕円 74"/>
        <xdr:cNvSpPr/>
      </xdr:nvSpPr>
      <xdr:spPr>
        <a:xfrm>
          <a:off x="2857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73914</xdr:rowOff>
    </xdr:from>
    <xdr:to>
      <xdr:col>19</xdr:col>
      <xdr:colOff>177800</xdr:colOff>
      <xdr:row>37</xdr:row>
      <xdr:rowOff>124206</xdr:rowOff>
    </xdr:to>
    <xdr:cxnSp macro="">
      <xdr:nvCxnSpPr>
        <xdr:cNvPr id="76" name="直線コネクタ 75"/>
        <xdr:cNvCxnSpPr/>
      </xdr:nvCxnSpPr>
      <xdr:spPr>
        <a:xfrm>
          <a:off x="2908300" y="64175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144272</xdr:rowOff>
    </xdr:from>
    <xdr:to>
      <xdr:col>10</xdr:col>
      <xdr:colOff>165100</xdr:colOff>
      <xdr:row>37</xdr:row>
      <xdr:rowOff>74422</xdr:rowOff>
    </xdr:to>
    <xdr:sp macro="" textlink="">
      <xdr:nvSpPr>
        <xdr:cNvPr id="77" name="楕円 76"/>
        <xdr:cNvSpPr/>
      </xdr:nvSpPr>
      <xdr:spPr>
        <a:xfrm>
          <a:off x="1968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23622</xdr:rowOff>
    </xdr:from>
    <xdr:to>
      <xdr:col>15</xdr:col>
      <xdr:colOff>50800</xdr:colOff>
      <xdr:row>37</xdr:row>
      <xdr:rowOff>73914</xdr:rowOff>
    </xdr:to>
    <xdr:cxnSp macro="">
      <xdr:nvCxnSpPr>
        <xdr:cNvPr id="78" name="直線コネクタ 77"/>
        <xdr:cNvCxnSpPr/>
      </xdr:nvCxnSpPr>
      <xdr:spPr>
        <a:xfrm>
          <a:off x="2019300" y="63672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107696</xdr:rowOff>
    </xdr:from>
    <xdr:to>
      <xdr:col>6</xdr:col>
      <xdr:colOff>38100</xdr:colOff>
      <xdr:row>36</xdr:row>
      <xdr:rowOff>37846</xdr:rowOff>
    </xdr:to>
    <xdr:sp macro="" textlink="">
      <xdr:nvSpPr>
        <xdr:cNvPr id="79" name="楕円 78"/>
        <xdr:cNvSpPr/>
      </xdr:nvSpPr>
      <xdr:spPr>
        <a:xfrm>
          <a:off x="1079500" y="61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158496</xdr:rowOff>
    </xdr:from>
    <xdr:to>
      <xdr:col>10</xdr:col>
      <xdr:colOff>114300</xdr:colOff>
      <xdr:row>37</xdr:row>
      <xdr:rowOff>23622</xdr:rowOff>
    </xdr:to>
    <xdr:cxnSp macro="">
      <xdr:nvCxnSpPr>
        <xdr:cNvPr id="80" name="直線コネクタ 79"/>
        <xdr:cNvCxnSpPr/>
      </xdr:nvCxnSpPr>
      <xdr:spPr>
        <a:xfrm>
          <a:off x="1130300" y="6159246"/>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106951</xdr:rowOff>
    </xdr:from>
    <xdr:ext cx="405111" cy="259045"/>
    <xdr:sp macro="" textlink="">
      <xdr:nvSpPr>
        <xdr:cNvPr id="81" name="n_1aveValue【図書館】&#10;有形固定資産減価償却率"/>
        <xdr:cNvSpPr txBox="1"/>
      </xdr:nvSpPr>
      <xdr:spPr>
        <a:xfrm>
          <a:off x="3582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82" name="n_2aveValue【図書館】&#10;有形固定資産減価償却率"/>
        <xdr:cNvSpPr txBox="1"/>
      </xdr:nvSpPr>
      <xdr:spPr>
        <a:xfrm>
          <a:off x="2705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77233</xdr:rowOff>
    </xdr:from>
    <xdr:ext cx="405111" cy="259045"/>
    <xdr:sp macro="" textlink="">
      <xdr:nvSpPr>
        <xdr:cNvPr id="83" name="n_3aveValue【図書館】&#10;有形固定資産減価償却率"/>
        <xdr:cNvSpPr txBox="1"/>
      </xdr:nvSpPr>
      <xdr:spPr>
        <a:xfrm>
          <a:off x="1816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111269</xdr:rowOff>
    </xdr:from>
    <xdr:ext cx="405111" cy="259045"/>
    <xdr:sp macro="" textlink="">
      <xdr:nvSpPr>
        <xdr:cNvPr id="84" name="n_4aveValue【図書館】&#10;有形固定資産減価償却率"/>
        <xdr:cNvSpPr txBox="1"/>
      </xdr:nvSpPr>
      <xdr:spPr>
        <a:xfrm>
          <a:off x="927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166133</xdr:rowOff>
    </xdr:from>
    <xdr:ext cx="405111" cy="259045"/>
    <xdr:sp macro="" textlink="">
      <xdr:nvSpPr>
        <xdr:cNvPr id="85" name="n_1mainValue【図書館】&#10;有形固定資産減価償却率"/>
        <xdr:cNvSpPr txBox="1"/>
      </xdr:nvSpPr>
      <xdr:spPr>
        <a:xfrm>
          <a:off x="3582044" y="65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115841</xdr:rowOff>
    </xdr:from>
    <xdr:ext cx="405111" cy="259045"/>
    <xdr:sp macro="" textlink="">
      <xdr:nvSpPr>
        <xdr:cNvPr id="86" name="n_2mainValue【図書館】&#10;有形固定資産減価償却率"/>
        <xdr:cNvSpPr txBox="1"/>
      </xdr:nvSpPr>
      <xdr:spPr>
        <a:xfrm>
          <a:off x="2705744"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65549</xdr:rowOff>
    </xdr:from>
    <xdr:ext cx="405111" cy="259045"/>
    <xdr:sp macro="" textlink="">
      <xdr:nvSpPr>
        <xdr:cNvPr id="87" name="n_3mainValue【図書館】&#10;有形固定資産減価償却率"/>
        <xdr:cNvSpPr txBox="1"/>
      </xdr:nvSpPr>
      <xdr:spPr>
        <a:xfrm>
          <a:off x="18167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54373</xdr:rowOff>
    </xdr:from>
    <xdr:ext cx="405111" cy="259045"/>
    <xdr:sp macro="" textlink="">
      <xdr:nvSpPr>
        <xdr:cNvPr id="88" name="n_4mainValue【図書館】&#10;有形固定資産減価償却率"/>
        <xdr:cNvSpPr txBox="1"/>
      </xdr:nvSpPr>
      <xdr:spPr>
        <a:xfrm>
          <a:off x="927744" y="588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10" name="直線コネクタ 109"/>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3"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4" name="直線コネクタ 113"/>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112285</xdr:rowOff>
    </xdr:from>
    <xdr:ext cx="469744" cy="259045"/>
    <xdr:sp macro="" textlink="">
      <xdr:nvSpPr>
        <xdr:cNvPr id="115" name="【図書館】&#10;一人当たり面積平均値テキスト"/>
        <xdr:cNvSpPr txBox="1"/>
      </xdr:nvSpPr>
      <xdr:spPr>
        <a:xfrm>
          <a:off x="10515600" y="679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6" name="フローチャート: 判断 115"/>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8" name="フローチャート: 判断 117"/>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9" name="フローチャート: 判断 118"/>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20" name="フローチャート: 判断 119"/>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26" name="楕円 125"/>
        <xdr:cNvSpPr/>
      </xdr:nvSpPr>
      <xdr:spPr>
        <a:xfrm>
          <a:off x="10426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67835</xdr:rowOff>
    </xdr:from>
    <xdr:ext cx="469744" cy="259045"/>
    <xdr:sp macro="" textlink="">
      <xdr:nvSpPr>
        <xdr:cNvPr id="127" name="【図書館】&#10;一人当たり面積該当値テキスト"/>
        <xdr:cNvSpPr txBox="1"/>
      </xdr:nvSpPr>
      <xdr:spPr>
        <a:xfrm>
          <a:off x="105156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66548</xdr:rowOff>
    </xdr:from>
    <xdr:to>
      <xdr:col>50</xdr:col>
      <xdr:colOff>165100</xdr:colOff>
      <xdr:row>40</xdr:row>
      <xdr:rowOff>168148</xdr:rowOff>
    </xdr:to>
    <xdr:sp macro="" textlink="">
      <xdr:nvSpPr>
        <xdr:cNvPr id="128" name="楕円 127"/>
        <xdr:cNvSpPr/>
      </xdr:nvSpPr>
      <xdr:spPr>
        <a:xfrm>
          <a:off x="9588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117348</xdr:rowOff>
    </xdr:from>
    <xdr:to>
      <xdr:col>55</xdr:col>
      <xdr:colOff>0</xdr:colOff>
      <xdr:row>41</xdr:row>
      <xdr:rowOff>5334</xdr:rowOff>
    </xdr:to>
    <xdr:cxnSp macro="">
      <xdr:nvCxnSpPr>
        <xdr:cNvPr id="129" name="直線コネクタ 128"/>
        <xdr:cNvCxnSpPr/>
      </xdr:nvCxnSpPr>
      <xdr:spPr>
        <a:xfrm>
          <a:off x="9639300" y="69753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30" name="楕円 129"/>
        <xdr:cNvSpPr/>
      </xdr:nvSpPr>
      <xdr:spPr>
        <a:xfrm>
          <a:off x="8699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117348</xdr:rowOff>
    </xdr:from>
    <xdr:to>
      <xdr:col>50</xdr:col>
      <xdr:colOff>114300</xdr:colOff>
      <xdr:row>40</xdr:row>
      <xdr:rowOff>117348</xdr:rowOff>
    </xdr:to>
    <xdr:cxnSp macro="">
      <xdr:nvCxnSpPr>
        <xdr:cNvPr id="131" name="直線コネクタ 130"/>
        <xdr:cNvCxnSpPr/>
      </xdr:nvCxnSpPr>
      <xdr:spPr>
        <a:xfrm>
          <a:off x="8750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2" name="楕円 131"/>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117348</xdr:rowOff>
    </xdr:from>
    <xdr:to>
      <xdr:col>45</xdr:col>
      <xdr:colOff>177800</xdr:colOff>
      <xdr:row>40</xdr:row>
      <xdr:rowOff>121920</xdr:rowOff>
    </xdr:to>
    <xdr:cxnSp macro="">
      <xdr:nvCxnSpPr>
        <xdr:cNvPr id="133" name="直線コネクタ 132"/>
        <xdr:cNvCxnSpPr/>
      </xdr:nvCxnSpPr>
      <xdr:spPr>
        <a:xfrm flipV="1">
          <a:off x="7861300" y="697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4" name="楕円 133"/>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121920</xdr:rowOff>
    </xdr:to>
    <xdr:cxnSp macro="">
      <xdr:nvCxnSpPr>
        <xdr:cNvPr id="135" name="直線コネクタ 134"/>
        <xdr:cNvCxnSpPr/>
      </xdr:nvCxnSpPr>
      <xdr:spPr>
        <a:xfrm>
          <a:off x="6972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36" name="n_1ave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37" name="n_2ave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1541</xdr:rowOff>
    </xdr:from>
    <xdr:ext cx="469744" cy="259045"/>
    <xdr:sp macro="" textlink="">
      <xdr:nvSpPr>
        <xdr:cNvPr id="138" name="n_3aveValue【図書館】&#10;一人当たり面積"/>
        <xdr:cNvSpPr txBox="1"/>
      </xdr:nvSpPr>
      <xdr:spPr>
        <a:xfrm>
          <a:off x="7626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33545</xdr:rowOff>
    </xdr:from>
    <xdr:ext cx="469744" cy="259045"/>
    <xdr:sp macro="" textlink="">
      <xdr:nvSpPr>
        <xdr:cNvPr id="139" name="n_4aveValue【図書館】&#10;一人当たり面積"/>
        <xdr:cNvSpPr txBox="1"/>
      </xdr:nvSpPr>
      <xdr:spPr>
        <a:xfrm>
          <a:off x="6737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13225</xdr:rowOff>
    </xdr:from>
    <xdr:ext cx="469744" cy="259045"/>
    <xdr:sp macro="" textlink="">
      <xdr:nvSpPr>
        <xdr:cNvPr id="140" name="n_1mainValue【図書館】&#10;一人当たり面積"/>
        <xdr:cNvSpPr txBox="1"/>
      </xdr:nvSpPr>
      <xdr:spPr>
        <a:xfrm>
          <a:off x="93917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1" name="n_2main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17797</xdr:rowOff>
    </xdr:from>
    <xdr:ext cx="469744" cy="259045"/>
    <xdr:sp macro="" textlink="">
      <xdr:nvSpPr>
        <xdr:cNvPr id="142" name="n_3mainValue【図書館】&#10;一人当たり面積"/>
        <xdr:cNvSpPr txBox="1"/>
      </xdr:nvSpPr>
      <xdr:spPr>
        <a:xfrm>
          <a:off x="7626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17797</xdr:rowOff>
    </xdr:from>
    <xdr:ext cx="469744" cy="259045"/>
    <xdr:sp macro="" textlink="">
      <xdr:nvSpPr>
        <xdr:cNvPr id="143" name="n_4mainValue【図書館】&#10;一人当たり面積"/>
        <xdr:cNvSpPr txBox="1"/>
      </xdr:nvSpPr>
      <xdr:spPr>
        <a:xfrm>
          <a:off x="6737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5" name="直線コネクタ 15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6" name="テキスト ボックス 15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7" name="直線コネクタ 15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8" name="テキスト ボックス 15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9" name="直線コネクタ 15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0" name="テキスト ボックス 15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3" name="直線コネクタ 16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4" name="テキスト ボックス 16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5" name="直線コネクタ 16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6" name="テキスト ボックス 16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7" name="直線コネクタ 16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68" name="テキスト ボックス 167"/>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72" name="直線コネクタ 171"/>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73"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74" name="直線コネクタ 173"/>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75"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7" name="【体育館・プー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8" name="フローチャート: 判断 177"/>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79" name="フローチャート: 判断 17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80" name="フローチャート: 判断 179"/>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81" name="フローチャート: 判断 180"/>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82" name="フローチャート: 判断 181"/>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26353</xdr:rowOff>
    </xdr:from>
    <xdr:to>
      <xdr:col>24</xdr:col>
      <xdr:colOff>114300</xdr:colOff>
      <xdr:row>58</xdr:row>
      <xdr:rowOff>127953</xdr:rowOff>
    </xdr:to>
    <xdr:sp macro="" textlink="">
      <xdr:nvSpPr>
        <xdr:cNvPr id="188" name="楕円 187"/>
        <xdr:cNvSpPr/>
      </xdr:nvSpPr>
      <xdr:spPr>
        <a:xfrm>
          <a:off x="4584700" y="997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49230</xdr:rowOff>
    </xdr:from>
    <xdr:ext cx="405111" cy="259045"/>
    <xdr:sp macro="" textlink="">
      <xdr:nvSpPr>
        <xdr:cNvPr id="189" name="【体育館・プール】&#10;有形固定資産減価償却率該当値テキスト"/>
        <xdr:cNvSpPr txBox="1"/>
      </xdr:nvSpPr>
      <xdr:spPr>
        <a:xfrm>
          <a:off x="4673600" y="9821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146368</xdr:rowOff>
    </xdr:from>
    <xdr:to>
      <xdr:col>20</xdr:col>
      <xdr:colOff>38100</xdr:colOff>
      <xdr:row>58</xdr:row>
      <xdr:rowOff>76518</xdr:rowOff>
    </xdr:to>
    <xdr:sp macro="" textlink="">
      <xdr:nvSpPr>
        <xdr:cNvPr id="190" name="楕円 189"/>
        <xdr:cNvSpPr/>
      </xdr:nvSpPr>
      <xdr:spPr>
        <a:xfrm>
          <a:off x="3746500" y="99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25718</xdr:rowOff>
    </xdr:from>
    <xdr:to>
      <xdr:col>24</xdr:col>
      <xdr:colOff>63500</xdr:colOff>
      <xdr:row>58</xdr:row>
      <xdr:rowOff>77153</xdr:rowOff>
    </xdr:to>
    <xdr:cxnSp macro="">
      <xdr:nvCxnSpPr>
        <xdr:cNvPr id="191" name="直線コネクタ 190"/>
        <xdr:cNvCxnSpPr/>
      </xdr:nvCxnSpPr>
      <xdr:spPr>
        <a:xfrm>
          <a:off x="3797300" y="9969818"/>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83503</xdr:rowOff>
    </xdr:from>
    <xdr:to>
      <xdr:col>15</xdr:col>
      <xdr:colOff>101600</xdr:colOff>
      <xdr:row>58</xdr:row>
      <xdr:rowOff>13653</xdr:rowOff>
    </xdr:to>
    <xdr:sp macro="" textlink="">
      <xdr:nvSpPr>
        <xdr:cNvPr id="192" name="楕円 191"/>
        <xdr:cNvSpPr/>
      </xdr:nvSpPr>
      <xdr:spPr>
        <a:xfrm>
          <a:off x="2857500" y="98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134303</xdr:rowOff>
    </xdr:from>
    <xdr:to>
      <xdr:col>19</xdr:col>
      <xdr:colOff>177800</xdr:colOff>
      <xdr:row>58</xdr:row>
      <xdr:rowOff>25718</xdr:rowOff>
    </xdr:to>
    <xdr:cxnSp macro="">
      <xdr:nvCxnSpPr>
        <xdr:cNvPr id="193" name="直線コネクタ 192"/>
        <xdr:cNvCxnSpPr/>
      </xdr:nvCxnSpPr>
      <xdr:spPr>
        <a:xfrm>
          <a:off x="2908300" y="9906953"/>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23495</xdr:rowOff>
    </xdr:from>
    <xdr:to>
      <xdr:col>10</xdr:col>
      <xdr:colOff>165100</xdr:colOff>
      <xdr:row>57</xdr:row>
      <xdr:rowOff>125095</xdr:rowOff>
    </xdr:to>
    <xdr:sp macro="" textlink="">
      <xdr:nvSpPr>
        <xdr:cNvPr id="194" name="楕円 193"/>
        <xdr:cNvSpPr/>
      </xdr:nvSpPr>
      <xdr:spPr>
        <a:xfrm>
          <a:off x="1968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74295</xdr:rowOff>
    </xdr:from>
    <xdr:to>
      <xdr:col>15</xdr:col>
      <xdr:colOff>50800</xdr:colOff>
      <xdr:row>57</xdr:row>
      <xdr:rowOff>134303</xdr:rowOff>
    </xdr:to>
    <xdr:cxnSp macro="">
      <xdr:nvCxnSpPr>
        <xdr:cNvPr id="195" name="直線コネクタ 194"/>
        <xdr:cNvCxnSpPr/>
      </xdr:nvCxnSpPr>
      <xdr:spPr>
        <a:xfrm>
          <a:off x="2019300" y="9846945"/>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86360</xdr:rowOff>
    </xdr:from>
    <xdr:to>
      <xdr:col>6</xdr:col>
      <xdr:colOff>38100</xdr:colOff>
      <xdr:row>57</xdr:row>
      <xdr:rowOff>16510</xdr:rowOff>
    </xdr:to>
    <xdr:sp macro="" textlink="">
      <xdr:nvSpPr>
        <xdr:cNvPr id="196" name="楕円 195"/>
        <xdr:cNvSpPr/>
      </xdr:nvSpPr>
      <xdr:spPr>
        <a:xfrm>
          <a:off x="1079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137160</xdr:rowOff>
    </xdr:from>
    <xdr:to>
      <xdr:col>10</xdr:col>
      <xdr:colOff>114300</xdr:colOff>
      <xdr:row>57</xdr:row>
      <xdr:rowOff>74295</xdr:rowOff>
    </xdr:to>
    <xdr:cxnSp macro="">
      <xdr:nvCxnSpPr>
        <xdr:cNvPr id="197" name="直線コネクタ 196"/>
        <xdr:cNvCxnSpPr/>
      </xdr:nvCxnSpPr>
      <xdr:spPr>
        <a:xfrm>
          <a:off x="1130300" y="973836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98"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150512</xdr:rowOff>
    </xdr:from>
    <xdr:ext cx="405111" cy="259045"/>
    <xdr:sp macro="" textlink="">
      <xdr:nvSpPr>
        <xdr:cNvPr id="199" name="n_2aveValue【体育館・プール】&#10;有形固定資産減価償却率"/>
        <xdr:cNvSpPr txBox="1"/>
      </xdr:nvSpPr>
      <xdr:spPr>
        <a:xfrm>
          <a:off x="2705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36212</xdr:rowOff>
    </xdr:from>
    <xdr:ext cx="405111" cy="259045"/>
    <xdr:sp macro="" textlink="">
      <xdr:nvSpPr>
        <xdr:cNvPr id="200" name="n_3aveValue【体育館・プール】&#10;有形固定資産減価償却率"/>
        <xdr:cNvSpPr txBox="1"/>
      </xdr:nvSpPr>
      <xdr:spPr>
        <a:xfrm>
          <a:off x="1816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39070</xdr:rowOff>
    </xdr:from>
    <xdr:ext cx="405111" cy="259045"/>
    <xdr:sp macro="" textlink="">
      <xdr:nvSpPr>
        <xdr:cNvPr id="201" name="n_4aveValue【体育館・プール】&#10;有形固定資産減価償却率"/>
        <xdr:cNvSpPr txBox="1"/>
      </xdr:nvSpPr>
      <xdr:spPr>
        <a:xfrm>
          <a:off x="927744" y="1015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93045</xdr:rowOff>
    </xdr:from>
    <xdr:ext cx="405111" cy="259045"/>
    <xdr:sp macro="" textlink="">
      <xdr:nvSpPr>
        <xdr:cNvPr id="202" name="n_1mainValue【体育館・プール】&#10;有形固定資産減価償却率"/>
        <xdr:cNvSpPr txBox="1"/>
      </xdr:nvSpPr>
      <xdr:spPr>
        <a:xfrm>
          <a:off x="3582044" y="9694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30180</xdr:rowOff>
    </xdr:from>
    <xdr:ext cx="405111" cy="259045"/>
    <xdr:sp macro="" textlink="">
      <xdr:nvSpPr>
        <xdr:cNvPr id="203" name="n_2mainValue【体育館・プール】&#10;有形固定資産減価償却率"/>
        <xdr:cNvSpPr txBox="1"/>
      </xdr:nvSpPr>
      <xdr:spPr>
        <a:xfrm>
          <a:off x="2705744" y="9631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141622</xdr:rowOff>
    </xdr:from>
    <xdr:ext cx="405111" cy="259045"/>
    <xdr:sp macro="" textlink="">
      <xdr:nvSpPr>
        <xdr:cNvPr id="204" name="n_3mainValue【体育館・プール】&#10;有形固定資産減価償却率"/>
        <xdr:cNvSpPr txBox="1"/>
      </xdr:nvSpPr>
      <xdr:spPr>
        <a:xfrm>
          <a:off x="1816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33037</xdr:rowOff>
    </xdr:from>
    <xdr:ext cx="405111" cy="259045"/>
    <xdr:sp macro="" textlink="">
      <xdr:nvSpPr>
        <xdr:cNvPr id="205" name="n_4mainValue【体育館・プール】&#10;有形固定資産減価償却率"/>
        <xdr:cNvSpPr txBox="1"/>
      </xdr:nvSpPr>
      <xdr:spPr>
        <a:xfrm>
          <a:off x="927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62</xdr:row>
      <xdr:rowOff>137160</xdr:rowOff>
    </xdr:to>
    <xdr:cxnSp macro="">
      <xdr:nvCxnSpPr>
        <xdr:cNvPr id="229" name="直線コネクタ 228"/>
        <xdr:cNvCxnSpPr/>
      </xdr:nvCxnSpPr>
      <xdr:spPr>
        <a:xfrm flipV="1">
          <a:off x="10476865" y="967740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140987</xdr:rowOff>
    </xdr:from>
    <xdr:ext cx="469744" cy="259045"/>
    <xdr:sp macro="" textlink="">
      <xdr:nvSpPr>
        <xdr:cNvPr id="230" name="【体育館・プール】&#10;一人当たり面積最小値テキスト"/>
        <xdr:cNvSpPr txBox="1"/>
      </xdr:nvSpPr>
      <xdr:spPr>
        <a:xfrm>
          <a:off x="10515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137160</xdr:rowOff>
    </xdr:from>
    <xdr:to>
      <xdr:col>55</xdr:col>
      <xdr:colOff>88900</xdr:colOff>
      <xdr:row>62</xdr:row>
      <xdr:rowOff>137160</xdr:rowOff>
    </xdr:to>
    <xdr:cxnSp macro="">
      <xdr:nvCxnSpPr>
        <xdr:cNvPr id="231" name="直線コネクタ 230"/>
        <xdr:cNvCxnSpPr/>
      </xdr:nvCxnSpPr>
      <xdr:spPr>
        <a:xfrm>
          <a:off x="10388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2"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3" name="直線コネクタ 232"/>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67327</xdr:rowOff>
    </xdr:from>
    <xdr:ext cx="469744" cy="259045"/>
    <xdr:sp macro="" textlink="">
      <xdr:nvSpPr>
        <xdr:cNvPr id="234" name="【体育館・プール】&#10;一人当たり面積平均値テキスト"/>
        <xdr:cNvSpPr txBox="1"/>
      </xdr:nvSpPr>
      <xdr:spPr>
        <a:xfrm>
          <a:off x="10515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44450</xdr:rowOff>
    </xdr:from>
    <xdr:to>
      <xdr:col>55</xdr:col>
      <xdr:colOff>50800</xdr:colOff>
      <xdr:row>61</xdr:row>
      <xdr:rowOff>146050</xdr:rowOff>
    </xdr:to>
    <xdr:sp macro="" textlink="">
      <xdr:nvSpPr>
        <xdr:cNvPr id="235" name="フローチャート: 判断 234"/>
        <xdr:cNvSpPr/>
      </xdr:nvSpPr>
      <xdr:spPr>
        <a:xfrm>
          <a:off x="10426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6" name="フローチャート: 判断 235"/>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7" name="フローチャート: 判断 236"/>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44450</xdr:rowOff>
    </xdr:from>
    <xdr:to>
      <xdr:col>41</xdr:col>
      <xdr:colOff>101600</xdr:colOff>
      <xdr:row>61</xdr:row>
      <xdr:rowOff>146050</xdr:rowOff>
    </xdr:to>
    <xdr:sp macro="" textlink="">
      <xdr:nvSpPr>
        <xdr:cNvPr id="238" name="フローチャート: 判断 237"/>
        <xdr:cNvSpPr/>
      </xdr:nvSpPr>
      <xdr:spPr>
        <a:xfrm>
          <a:off x="7810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128270</xdr:rowOff>
    </xdr:from>
    <xdr:to>
      <xdr:col>36</xdr:col>
      <xdr:colOff>165100</xdr:colOff>
      <xdr:row>62</xdr:row>
      <xdr:rowOff>58420</xdr:rowOff>
    </xdr:to>
    <xdr:sp macro="" textlink="">
      <xdr:nvSpPr>
        <xdr:cNvPr id="239" name="フローチャート: 判断 238"/>
        <xdr:cNvSpPr/>
      </xdr:nvSpPr>
      <xdr:spPr>
        <a:xfrm>
          <a:off x="692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245" name="楕円 244"/>
        <xdr:cNvSpPr/>
      </xdr:nvSpPr>
      <xdr:spPr>
        <a:xfrm>
          <a:off x="10426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53357</xdr:rowOff>
    </xdr:from>
    <xdr:ext cx="469744" cy="259045"/>
    <xdr:sp macro="" textlink="">
      <xdr:nvSpPr>
        <xdr:cNvPr id="246" name="【体育館・プール】&#10;一人当たり面積該当値テキスト"/>
        <xdr:cNvSpPr txBox="1"/>
      </xdr:nvSpPr>
      <xdr:spPr>
        <a:xfrm>
          <a:off x="10515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67310</xdr:rowOff>
    </xdr:from>
    <xdr:to>
      <xdr:col>50</xdr:col>
      <xdr:colOff>165100</xdr:colOff>
      <xdr:row>61</xdr:row>
      <xdr:rowOff>168910</xdr:rowOff>
    </xdr:to>
    <xdr:sp macro="" textlink="">
      <xdr:nvSpPr>
        <xdr:cNvPr id="247" name="楕円 246"/>
        <xdr:cNvSpPr/>
      </xdr:nvSpPr>
      <xdr:spPr>
        <a:xfrm>
          <a:off x="9588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118110</xdr:rowOff>
    </xdr:from>
    <xdr:to>
      <xdr:col>55</xdr:col>
      <xdr:colOff>0</xdr:colOff>
      <xdr:row>61</xdr:row>
      <xdr:rowOff>125730</xdr:rowOff>
    </xdr:to>
    <xdr:cxnSp macro="">
      <xdr:nvCxnSpPr>
        <xdr:cNvPr id="248" name="直線コネクタ 247"/>
        <xdr:cNvCxnSpPr/>
      </xdr:nvCxnSpPr>
      <xdr:spPr>
        <a:xfrm>
          <a:off x="9639300" y="10576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67310</xdr:rowOff>
    </xdr:from>
    <xdr:to>
      <xdr:col>46</xdr:col>
      <xdr:colOff>38100</xdr:colOff>
      <xdr:row>61</xdr:row>
      <xdr:rowOff>168910</xdr:rowOff>
    </xdr:to>
    <xdr:sp macro="" textlink="">
      <xdr:nvSpPr>
        <xdr:cNvPr id="249" name="楕円 248"/>
        <xdr:cNvSpPr/>
      </xdr:nvSpPr>
      <xdr:spPr>
        <a:xfrm>
          <a:off x="8699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118110</xdr:rowOff>
    </xdr:from>
    <xdr:to>
      <xdr:col>50</xdr:col>
      <xdr:colOff>114300</xdr:colOff>
      <xdr:row>61</xdr:row>
      <xdr:rowOff>118110</xdr:rowOff>
    </xdr:to>
    <xdr:cxnSp macro="">
      <xdr:nvCxnSpPr>
        <xdr:cNvPr id="250" name="直線コネクタ 249"/>
        <xdr:cNvCxnSpPr/>
      </xdr:nvCxnSpPr>
      <xdr:spPr>
        <a:xfrm>
          <a:off x="8750300" y="1057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67310</xdr:rowOff>
    </xdr:from>
    <xdr:to>
      <xdr:col>41</xdr:col>
      <xdr:colOff>101600</xdr:colOff>
      <xdr:row>61</xdr:row>
      <xdr:rowOff>168910</xdr:rowOff>
    </xdr:to>
    <xdr:sp macro="" textlink="">
      <xdr:nvSpPr>
        <xdr:cNvPr id="251" name="楕円 250"/>
        <xdr:cNvSpPr/>
      </xdr:nvSpPr>
      <xdr:spPr>
        <a:xfrm>
          <a:off x="7810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118110</xdr:rowOff>
    </xdr:from>
    <xdr:to>
      <xdr:col>45</xdr:col>
      <xdr:colOff>177800</xdr:colOff>
      <xdr:row>61</xdr:row>
      <xdr:rowOff>118110</xdr:rowOff>
    </xdr:to>
    <xdr:cxnSp macro="">
      <xdr:nvCxnSpPr>
        <xdr:cNvPr id="252" name="直線コネクタ 251"/>
        <xdr:cNvCxnSpPr/>
      </xdr:nvCxnSpPr>
      <xdr:spPr>
        <a:xfrm>
          <a:off x="7861300" y="1057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67310</xdr:rowOff>
    </xdr:from>
    <xdr:to>
      <xdr:col>36</xdr:col>
      <xdr:colOff>165100</xdr:colOff>
      <xdr:row>63</xdr:row>
      <xdr:rowOff>168910</xdr:rowOff>
    </xdr:to>
    <xdr:sp macro="" textlink="">
      <xdr:nvSpPr>
        <xdr:cNvPr id="253" name="楕円 252"/>
        <xdr:cNvSpPr/>
      </xdr:nvSpPr>
      <xdr:spPr>
        <a:xfrm>
          <a:off x="6921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118110</xdr:rowOff>
    </xdr:from>
    <xdr:to>
      <xdr:col>41</xdr:col>
      <xdr:colOff>50800</xdr:colOff>
      <xdr:row>63</xdr:row>
      <xdr:rowOff>118110</xdr:rowOff>
    </xdr:to>
    <xdr:cxnSp macro="">
      <xdr:nvCxnSpPr>
        <xdr:cNvPr id="254" name="直線コネクタ 253"/>
        <xdr:cNvCxnSpPr/>
      </xdr:nvCxnSpPr>
      <xdr:spPr>
        <a:xfrm flipV="1">
          <a:off x="6972300" y="105765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5"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6"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162577</xdr:rowOff>
    </xdr:from>
    <xdr:ext cx="469744" cy="259045"/>
    <xdr:sp macro="" textlink="">
      <xdr:nvSpPr>
        <xdr:cNvPr id="257" name="n_3aveValue【体育館・プール】&#10;一人当たり面積"/>
        <xdr:cNvSpPr txBox="1"/>
      </xdr:nvSpPr>
      <xdr:spPr>
        <a:xfrm>
          <a:off x="7626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74947</xdr:rowOff>
    </xdr:from>
    <xdr:ext cx="469744" cy="259045"/>
    <xdr:sp macro="" textlink="">
      <xdr:nvSpPr>
        <xdr:cNvPr id="258" name="n_4aveValue【体育館・プール】&#10;一人当たり面積"/>
        <xdr:cNvSpPr txBox="1"/>
      </xdr:nvSpPr>
      <xdr:spPr>
        <a:xfrm>
          <a:off x="6737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160037</xdr:rowOff>
    </xdr:from>
    <xdr:ext cx="469744" cy="259045"/>
    <xdr:sp macro="" textlink="">
      <xdr:nvSpPr>
        <xdr:cNvPr id="259" name="n_1mainValue【体育館・プール】&#10;一人当たり面積"/>
        <xdr:cNvSpPr txBox="1"/>
      </xdr:nvSpPr>
      <xdr:spPr>
        <a:xfrm>
          <a:off x="93917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13987</xdr:rowOff>
    </xdr:from>
    <xdr:ext cx="469744" cy="259045"/>
    <xdr:sp macro="" textlink="">
      <xdr:nvSpPr>
        <xdr:cNvPr id="260" name="n_2mainValue【体育館・プール】&#10;一人当たり面積"/>
        <xdr:cNvSpPr txBox="1"/>
      </xdr:nvSpPr>
      <xdr:spPr>
        <a:xfrm>
          <a:off x="8515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160037</xdr:rowOff>
    </xdr:from>
    <xdr:ext cx="469744" cy="259045"/>
    <xdr:sp macro="" textlink="">
      <xdr:nvSpPr>
        <xdr:cNvPr id="261" name="n_3mainValue【体育館・プール】&#10;一人当たり面積"/>
        <xdr:cNvSpPr txBox="1"/>
      </xdr:nvSpPr>
      <xdr:spPr>
        <a:xfrm>
          <a:off x="7626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160037</xdr:rowOff>
    </xdr:from>
    <xdr:ext cx="469744" cy="259045"/>
    <xdr:sp macro="" textlink="">
      <xdr:nvSpPr>
        <xdr:cNvPr id="262" name="n_4mainValue【体育館・プール】&#10;一人当たり面積"/>
        <xdr:cNvSpPr txBox="1"/>
      </xdr:nvSpPr>
      <xdr:spPr>
        <a:xfrm>
          <a:off x="6737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5" name="テキスト ボックス 27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54102</xdr:rowOff>
    </xdr:from>
    <xdr:to>
      <xdr:col>24</xdr:col>
      <xdr:colOff>62865</xdr:colOff>
      <xdr:row>84</xdr:row>
      <xdr:rowOff>79248</xdr:rowOff>
    </xdr:to>
    <xdr:cxnSp macro="">
      <xdr:nvCxnSpPr>
        <xdr:cNvPr id="285" name="直線コネクタ 284"/>
        <xdr:cNvCxnSpPr/>
      </xdr:nvCxnSpPr>
      <xdr:spPr>
        <a:xfrm flipV="1">
          <a:off x="4634865" y="13598652"/>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86"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87" name="直線コネクタ 286"/>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779</xdr:rowOff>
    </xdr:from>
    <xdr:ext cx="405111" cy="259045"/>
    <xdr:sp macro="" textlink="">
      <xdr:nvSpPr>
        <xdr:cNvPr id="288" name="【福祉施設】&#10;有形固定資産減価償却率最大値テキスト"/>
        <xdr:cNvSpPr txBox="1"/>
      </xdr:nvSpPr>
      <xdr:spPr>
        <a:xfrm>
          <a:off x="4673600" y="1337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54102</xdr:rowOff>
    </xdr:from>
    <xdr:to>
      <xdr:col>24</xdr:col>
      <xdr:colOff>152400</xdr:colOff>
      <xdr:row>79</xdr:row>
      <xdr:rowOff>54102</xdr:rowOff>
    </xdr:to>
    <xdr:cxnSp macro="">
      <xdr:nvCxnSpPr>
        <xdr:cNvPr id="289" name="直線コネクタ 288"/>
        <xdr:cNvCxnSpPr/>
      </xdr:nvCxnSpPr>
      <xdr:spPr>
        <a:xfrm>
          <a:off x="4546600" y="1359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121175</xdr:rowOff>
    </xdr:from>
    <xdr:ext cx="405111" cy="259045"/>
    <xdr:sp macro="" textlink="">
      <xdr:nvSpPr>
        <xdr:cNvPr id="290" name="【福祉施設】&#10;有形固定資産減価償却率平均値テキスト"/>
        <xdr:cNvSpPr txBox="1"/>
      </xdr:nvSpPr>
      <xdr:spPr>
        <a:xfrm>
          <a:off x="4673600" y="1400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142748</xdr:rowOff>
    </xdr:from>
    <xdr:to>
      <xdr:col>24</xdr:col>
      <xdr:colOff>114300</xdr:colOff>
      <xdr:row>82</xdr:row>
      <xdr:rowOff>72898</xdr:rowOff>
    </xdr:to>
    <xdr:sp macro="" textlink="">
      <xdr:nvSpPr>
        <xdr:cNvPr id="291" name="フローチャート: 判断 290"/>
        <xdr:cNvSpPr/>
      </xdr:nvSpPr>
      <xdr:spPr>
        <a:xfrm>
          <a:off x="4584700" y="1403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92" name="フローチャート: 判断 291"/>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78739</xdr:rowOff>
    </xdr:from>
    <xdr:to>
      <xdr:col>15</xdr:col>
      <xdr:colOff>101600</xdr:colOff>
      <xdr:row>82</xdr:row>
      <xdr:rowOff>8889</xdr:rowOff>
    </xdr:to>
    <xdr:sp macro="" textlink="">
      <xdr:nvSpPr>
        <xdr:cNvPr id="293" name="フローチャート: 判断 292"/>
        <xdr:cNvSpPr/>
      </xdr:nvSpPr>
      <xdr:spPr>
        <a:xfrm>
          <a:off x="2857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49022</xdr:rowOff>
    </xdr:from>
    <xdr:to>
      <xdr:col>10</xdr:col>
      <xdr:colOff>165100</xdr:colOff>
      <xdr:row>81</xdr:row>
      <xdr:rowOff>150622</xdr:rowOff>
    </xdr:to>
    <xdr:sp macro="" textlink="">
      <xdr:nvSpPr>
        <xdr:cNvPr id="294" name="フローチャート: 判断 293"/>
        <xdr:cNvSpPr/>
      </xdr:nvSpPr>
      <xdr:spPr>
        <a:xfrm>
          <a:off x="1968500" y="1393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97028</xdr:rowOff>
    </xdr:from>
    <xdr:to>
      <xdr:col>6</xdr:col>
      <xdr:colOff>38100</xdr:colOff>
      <xdr:row>82</xdr:row>
      <xdr:rowOff>27178</xdr:rowOff>
    </xdr:to>
    <xdr:sp macro="" textlink="">
      <xdr:nvSpPr>
        <xdr:cNvPr id="295" name="フローチャート: 判断 294"/>
        <xdr:cNvSpPr/>
      </xdr:nvSpPr>
      <xdr:spPr>
        <a:xfrm>
          <a:off x="1079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55880</xdr:rowOff>
    </xdr:from>
    <xdr:to>
      <xdr:col>24</xdr:col>
      <xdr:colOff>114300</xdr:colOff>
      <xdr:row>79</xdr:row>
      <xdr:rowOff>157480</xdr:rowOff>
    </xdr:to>
    <xdr:sp macro="" textlink="">
      <xdr:nvSpPr>
        <xdr:cNvPr id="301" name="楕円 300"/>
        <xdr:cNvSpPr/>
      </xdr:nvSpPr>
      <xdr:spPr>
        <a:xfrm>
          <a:off x="4584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142257</xdr:rowOff>
    </xdr:from>
    <xdr:ext cx="405111" cy="259045"/>
    <xdr:sp macro="" textlink="">
      <xdr:nvSpPr>
        <xdr:cNvPr id="302" name="【福祉施設】&#10;有形固定資産減価償却率該当値テキスト"/>
        <xdr:cNvSpPr txBox="1"/>
      </xdr:nvSpPr>
      <xdr:spPr>
        <a:xfrm>
          <a:off x="4673600" y="1351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149606</xdr:rowOff>
    </xdr:from>
    <xdr:to>
      <xdr:col>20</xdr:col>
      <xdr:colOff>38100</xdr:colOff>
      <xdr:row>79</xdr:row>
      <xdr:rowOff>79756</xdr:rowOff>
    </xdr:to>
    <xdr:sp macro="" textlink="">
      <xdr:nvSpPr>
        <xdr:cNvPr id="303" name="楕円 302"/>
        <xdr:cNvSpPr/>
      </xdr:nvSpPr>
      <xdr:spPr>
        <a:xfrm>
          <a:off x="37465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28956</xdr:rowOff>
    </xdr:from>
    <xdr:to>
      <xdr:col>24</xdr:col>
      <xdr:colOff>63500</xdr:colOff>
      <xdr:row>79</xdr:row>
      <xdr:rowOff>106680</xdr:rowOff>
    </xdr:to>
    <xdr:cxnSp macro="">
      <xdr:nvCxnSpPr>
        <xdr:cNvPr id="304" name="直線コネクタ 303"/>
        <xdr:cNvCxnSpPr/>
      </xdr:nvCxnSpPr>
      <xdr:spPr>
        <a:xfrm>
          <a:off x="3797300" y="1357350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101600</xdr:rowOff>
    </xdr:from>
    <xdr:to>
      <xdr:col>15</xdr:col>
      <xdr:colOff>101600</xdr:colOff>
      <xdr:row>79</xdr:row>
      <xdr:rowOff>31750</xdr:rowOff>
    </xdr:to>
    <xdr:sp macro="" textlink="">
      <xdr:nvSpPr>
        <xdr:cNvPr id="305" name="楕円 304"/>
        <xdr:cNvSpPr/>
      </xdr:nvSpPr>
      <xdr:spPr>
        <a:xfrm>
          <a:off x="2857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152400</xdr:rowOff>
    </xdr:from>
    <xdr:to>
      <xdr:col>19</xdr:col>
      <xdr:colOff>177800</xdr:colOff>
      <xdr:row>79</xdr:row>
      <xdr:rowOff>28956</xdr:rowOff>
    </xdr:to>
    <xdr:cxnSp macro="">
      <xdr:nvCxnSpPr>
        <xdr:cNvPr id="306" name="直線コネクタ 305"/>
        <xdr:cNvCxnSpPr/>
      </xdr:nvCxnSpPr>
      <xdr:spPr>
        <a:xfrm>
          <a:off x="2908300" y="135255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151892</xdr:rowOff>
    </xdr:from>
    <xdr:to>
      <xdr:col>10</xdr:col>
      <xdr:colOff>165100</xdr:colOff>
      <xdr:row>78</xdr:row>
      <xdr:rowOff>82042</xdr:rowOff>
    </xdr:to>
    <xdr:sp macro="" textlink="">
      <xdr:nvSpPr>
        <xdr:cNvPr id="307" name="楕円 306"/>
        <xdr:cNvSpPr/>
      </xdr:nvSpPr>
      <xdr:spPr>
        <a:xfrm>
          <a:off x="19685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31242</xdr:rowOff>
    </xdr:from>
    <xdr:to>
      <xdr:col>15</xdr:col>
      <xdr:colOff>50800</xdr:colOff>
      <xdr:row>78</xdr:row>
      <xdr:rowOff>152400</xdr:rowOff>
    </xdr:to>
    <xdr:cxnSp macro="">
      <xdr:nvCxnSpPr>
        <xdr:cNvPr id="308" name="直線コネクタ 307"/>
        <xdr:cNvCxnSpPr/>
      </xdr:nvCxnSpPr>
      <xdr:spPr>
        <a:xfrm>
          <a:off x="2019300" y="13404342"/>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39878</xdr:rowOff>
    </xdr:from>
    <xdr:to>
      <xdr:col>6</xdr:col>
      <xdr:colOff>38100</xdr:colOff>
      <xdr:row>77</xdr:row>
      <xdr:rowOff>141478</xdr:rowOff>
    </xdr:to>
    <xdr:sp macro="" textlink="">
      <xdr:nvSpPr>
        <xdr:cNvPr id="309" name="楕円 308"/>
        <xdr:cNvSpPr/>
      </xdr:nvSpPr>
      <xdr:spPr>
        <a:xfrm>
          <a:off x="1079500" y="13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90678</xdr:rowOff>
    </xdr:from>
    <xdr:to>
      <xdr:col>10</xdr:col>
      <xdr:colOff>114300</xdr:colOff>
      <xdr:row>78</xdr:row>
      <xdr:rowOff>31242</xdr:rowOff>
    </xdr:to>
    <xdr:cxnSp macro="">
      <xdr:nvCxnSpPr>
        <xdr:cNvPr id="310" name="直線コネクタ 309"/>
        <xdr:cNvCxnSpPr/>
      </xdr:nvCxnSpPr>
      <xdr:spPr>
        <a:xfrm>
          <a:off x="1130300" y="1329232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48023</xdr:rowOff>
    </xdr:from>
    <xdr:ext cx="405111" cy="259045"/>
    <xdr:sp macro="" textlink="">
      <xdr:nvSpPr>
        <xdr:cNvPr id="311" name="n_1aveValue【福祉施設】&#10;有形固定資産減価償却率"/>
        <xdr:cNvSpPr txBox="1"/>
      </xdr:nvSpPr>
      <xdr:spPr>
        <a:xfrm>
          <a:off x="35820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xdr:rowOff>
    </xdr:from>
    <xdr:ext cx="405111" cy="259045"/>
    <xdr:sp macro="" textlink="">
      <xdr:nvSpPr>
        <xdr:cNvPr id="312" name="n_2aveValue【福祉施設】&#10;有形固定資産減価償却率"/>
        <xdr:cNvSpPr txBox="1"/>
      </xdr:nvSpPr>
      <xdr:spPr>
        <a:xfrm>
          <a:off x="2705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141749</xdr:rowOff>
    </xdr:from>
    <xdr:ext cx="405111" cy="259045"/>
    <xdr:sp macro="" textlink="">
      <xdr:nvSpPr>
        <xdr:cNvPr id="313" name="n_3aveValue【福祉施設】&#10;有形固定資産減価償却率"/>
        <xdr:cNvSpPr txBox="1"/>
      </xdr:nvSpPr>
      <xdr:spPr>
        <a:xfrm>
          <a:off x="18167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18305</xdr:rowOff>
    </xdr:from>
    <xdr:ext cx="405111" cy="259045"/>
    <xdr:sp macro="" textlink="">
      <xdr:nvSpPr>
        <xdr:cNvPr id="314" name="n_4aveValue【福祉施設】&#10;有形固定資産減価償却率"/>
        <xdr:cNvSpPr txBox="1"/>
      </xdr:nvSpPr>
      <xdr:spPr>
        <a:xfrm>
          <a:off x="927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96283</xdr:rowOff>
    </xdr:from>
    <xdr:ext cx="405111" cy="259045"/>
    <xdr:sp macro="" textlink="">
      <xdr:nvSpPr>
        <xdr:cNvPr id="315" name="n_1mainValue【福祉施設】&#10;有形固定資産減価償却率"/>
        <xdr:cNvSpPr txBox="1"/>
      </xdr:nvSpPr>
      <xdr:spPr>
        <a:xfrm>
          <a:off x="3582044" y="1329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316" name="n_2mainValue【福祉施設】&#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98569</xdr:rowOff>
    </xdr:from>
    <xdr:ext cx="405111" cy="259045"/>
    <xdr:sp macro="" textlink="">
      <xdr:nvSpPr>
        <xdr:cNvPr id="317" name="n_3mainValue【福祉施設】&#10;有形固定資産減価償却率"/>
        <xdr:cNvSpPr txBox="1"/>
      </xdr:nvSpPr>
      <xdr:spPr>
        <a:xfrm>
          <a:off x="1816744" y="1312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158005</xdr:rowOff>
    </xdr:from>
    <xdr:ext cx="405111" cy="259045"/>
    <xdr:sp macro="" textlink="">
      <xdr:nvSpPr>
        <xdr:cNvPr id="318" name="n_4mainValue【福祉施設】&#10;有形固定資産減価償却率"/>
        <xdr:cNvSpPr txBox="1"/>
      </xdr:nvSpPr>
      <xdr:spPr>
        <a:xfrm>
          <a:off x="927744" y="130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44" name="直線コネクタ 343"/>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4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46" name="直線コネクタ 34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47"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8" name="直線コネクタ 347"/>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8545</xdr:rowOff>
    </xdr:from>
    <xdr:ext cx="469744" cy="259045"/>
    <xdr:sp macro="" textlink="">
      <xdr:nvSpPr>
        <xdr:cNvPr id="349" name="【福祉施設】&#10;一人当たり面積平均値テキスト"/>
        <xdr:cNvSpPr txBox="1"/>
      </xdr:nvSpPr>
      <xdr:spPr>
        <a:xfrm>
          <a:off x="10515600" y="14410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50" name="フローチャート: 判断 349"/>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51" name="フローチャート: 判断 350"/>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2" name="フローチャート: 判断 351"/>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53" name="フローチャート: 判断 352"/>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54" name="フローチャート: 判断 353"/>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62412</xdr:rowOff>
    </xdr:from>
    <xdr:to>
      <xdr:col>55</xdr:col>
      <xdr:colOff>50800</xdr:colOff>
      <xdr:row>86</xdr:row>
      <xdr:rowOff>164012</xdr:rowOff>
    </xdr:to>
    <xdr:sp macro="" textlink="">
      <xdr:nvSpPr>
        <xdr:cNvPr id="360" name="楕円 359"/>
        <xdr:cNvSpPr/>
      </xdr:nvSpPr>
      <xdr:spPr>
        <a:xfrm>
          <a:off x="10426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148789</xdr:rowOff>
    </xdr:from>
    <xdr:ext cx="469744" cy="259045"/>
    <xdr:sp macro="" textlink="">
      <xdr:nvSpPr>
        <xdr:cNvPr id="361" name="【福祉施設】&#10;一人当たり面積該当値テキスト"/>
        <xdr:cNvSpPr txBox="1"/>
      </xdr:nvSpPr>
      <xdr:spPr>
        <a:xfrm>
          <a:off x="10515600" y="147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78739</xdr:rowOff>
    </xdr:from>
    <xdr:to>
      <xdr:col>50</xdr:col>
      <xdr:colOff>165100</xdr:colOff>
      <xdr:row>87</xdr:row>
      <xdr:rowOff>8889</xdr:rowOff>
    </xdr:to>
    <xdr:sp macro="" textlink="">
      <xdr:nvSpPr>
        <xdr:cNvPr id="362" name="楕円 361"/>
        <xdr:cNvSpPr/>
      </xdr:nvSpPr>
      <xdr:spPr>
        <a:xfrm>
          <a:off x="9588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113212</xdr:rowOff>
    </xdr:from>
    <xdr:to>
      <xdr:col>55</xdr:col>
      <xdr:colOff>0</xdr:colOff>
      <xdr:row>86</xdr:row>
      <xdr:rowOff>129539</xdr:rowOff>
    </xdr:to>
    <xdr:cxnSp macro="">
      <xdr:nvCxnSpPr>
        <xdr:cNvPr id="363" name="直線コネクタ 362"/>
        <xdr:cNvCxnSpPr/>
      </xdr:nvCxnSpPr>
      <xdr:spPr>
        <a:xfrm flipV="1">
          <a:off x="9639300" y="14857912"/>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78739</xdr:rowOff>
    </xdr:from>
    <xdr:to>
      <xdr:col>46</xdr:col>
      <xdr:colOff>38100</xdr:colOff>
      <xdr:row>87</xdr:row>
      <xdr:rowOff>8889</xdr:rowOff>
    </xdr:to>
    <xdr:sp macro="" textlink="">
      <xdr:nvSpPr>
        <xdr:cNvPr id="364" name="楕円 363"/>
        <xdr:cNvSpPr/>
      </xdr:nvSpPr>
      <xdr:spPr>
        <a:xfrm>
          <a:off x="8699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129539</xdr:rowOff>
    </xdr:from>
    <xdr:to>
      <xdr:col>50</xdr:col>
      <xdr:colOff>114300</xdr:colOff>
      <xdr:row>86</xdr:row>
      <xdr:rowOff>129539</xdr:rowOff>
    </xdr:to>
    <xdr:cxnSp macro="">
      <xdr:nvCxnSpPr>
        <xdr:cNvPr id="365" name="直線コネクタ 364"/>
        <xdr:cNvCxnSpPr/>
      </xdr:nvCxnSpPr>
      <xdr:spPr>
        <a:xfrm>
          <a:off x="8750300" y="1487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82006</xdr:rowOff>
    </xdr:from>
    <xdr:to>
      <xdr:col>41</xdr:col>
      <xdr:colOff>101600</xdr:colOff>
      <xdr:row>87</xdr:row>
      <xdr:rowOff>12156</xdr:rowOff>
    </xdr:to>
    <xdr:sp macro="" textlink="">
      <xdr:nvSpPr>
        <xdr:cNvPr id="366" name="楕円 365"/>
        <xdr:cNvSpPr/>
      </xdr:nvSpPr>
      <xdr:spPr>
        <a:xfrm>
          <a:off x="7810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129539</xdr:rowOff>
    </xdr:from>
    <xdr:to>
      <xdr:col>45</xdr:col>
      <xdr:colOff>177800</xdr:colOff>
      <xdr:row>86</xdr:row>
      <xdr:rowOff>132806</xdr:rowOff>
    </xdr:to>
    <xdr:cxnSp macro="">
      <xdr:nvCxnSpPr>
        <xdr:cNvPr id="367" name="直線コネクタ 366"/>
        <xdr:cNvCxnSpPr/>
      </xdr:nvCxnSpPr>
      <xdr:spPr>
        <a:xfrm flipV="1">
          <a:off x="7861300" y="148742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82006</xdr:rowOff>
    </xdr:from>
    <xdr:to>
      <xdr:col>36</xdr:col>
      <xdr:colOff>165100</xdr:colOff>
      <xdr:row>87</xdr:row>
      <xdr:rowOff>12156</xdr:rowOff>
    </xdr:to>
    <xdr:sp macro="" textlink="">
      <xdr:nvSpPr>
        <xdr:cNvPr id="368" name="楕円 367"/>
        <xdr:cNvSpPr/>
      </xdr:nvSpPr>
      <xdr:spPr>
        <a:xfrm>
          <a:off x="6921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132806</xdr:rowOff>
    </xdr:from>
    <xdr:to>
      <xdr:col>41</xdr:col>
      <xdr:colOff>50800</xdr:colOff>
      <xdr:row>86</xdr:row>
      <xdr:rowOff>132806</xdr:rowOff>
    </xdr:to>
    <xdr:cxnSp macro="">
      <xdr:nvCxnSpPr>
        <xdr:cNvPr id="369" name="直線コネクタ 368"/>
        <xdr:cNvCxnSpPr/>
      </xdr:nvCxnSpPr>
      <xdr:spPr>
        <a:xfrm>
          <a:off x="6972300" y="14877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120122</xdr:rowOff>
    </xdr:from>
    <xdr:ext cx="469744" cy="259045"/>
    <xdr:sp macro="" textlink="">
      <xdr:nvSpPr>
        <xdr:cNvPr id="370" name="n_1aveValue【福祉施設】&#10;一人当たり面積"/>
        <xdr:cNvSpPr txBox="1"/>
      </xdr:nvSpPr>
      <xdr:spPr>
        <a:xfrm>
          <a:off x="93917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71"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72" name="n_3aveValue【福祉施設】&#10;一人当たり面積"/>
        <xdr:cNvSpPr txBox="1"/>
      </xdr:nvSpPr>
      <xdr:spPr>
        <a:xfrm>
          <a:off x="7626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73" name="n_4aveValue【福祉施設】&#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16</xdr:rowOff>
    </xdr:from>
    <xdr:ext cx="469744" cy="259045"/>
    <xdr:sp macro="" textlink="">
      <xdr:nvSpPr>
        <xdr:cNvPr id="374" name="n_1mainValue【福祉施設】&#10;一人当たり面積"/>
        <xdr:cNvSpPr txBox="1"/>
      </xdr:nvSpPr>
      <xdr:spPr>
        <a:xfrm>
          <a:off x="93917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xdr:rowOff>
    </xdr:from>
    <xdr:ext cx="469744" cy="259045"/>
    <xdr:sp macro="" textlink="">
      <xdr:nvSpPr>
        <xdr:cNvPr id="375" name="n_2mainValue【福祉施設】&#10;一人当たり面積"/>
        <xdr:cNvSpPr txBox="1"/>
      </xdr:nvSpPr>
      <xdr:spPr>
        <a:xfrm>
          <a:off x="8515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3283</xdr:rowOff>
    </xdr:from>
    <xdr:ext cx="469744" cy="259045"/>
    <xdr:sp macro="" textlink="">
      <xdr:nvSpPr>
        <xdr:cNvPr id="376" name="n_3mainValue【福祉施設】&#10;一人当たり面積"/>
        <xdr:cNvSpPr txBox="1"/>
      </xdr:nvSpPr>
      <xdr:spPr>
        <a:xfrm>
          <a:off x="7626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3283</xdr:rowOff>
    </xdr:from>
    <xdr:ext cx="469744" cy="259045"/>
    <xdr:sp macro="" textlink="">
      <xdr:nvSpPr>
        <xdr:cNvPr id="377" name="n_4mainValue【福祉施設】&#10;一人当たり面積"/>
        <xdr:cNvSpPr txBox="1"/>
      </xdr:nvSpPr>
      <xdr:spPr>
        <a:xfrm>
          <a:off x="6737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401" name="直線コネクタ 400"/>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402"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403" name="直線コネクタ 402"/>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404"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405" name="直線コネクタ 404"/>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105427</xdr:rowOff>
    </xdr:from>
    <xdr:ext cx="405111" cy="259045"/>
    <xdr:sp macro="" textlink="">
      <xdr:nvSpPr>
        <xdr:cNvPr id="406" name="【市民会館】&#10;有形固定資産減価償却率平均値テキスト"/>
        <xdr:cNvSpPr txBox="1"/>
      </xdr:nvSpPr>
      <xdr:spPr>
        <a:xfrm>
          <a:off x="4673600" y="1793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07" name="フローチャート: 判断 406"/>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408" name="フローチャート: 判断 407"/>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409" name="フローチャート: 判断 408"/>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410" name="フローチャート: 判断 409"/>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411" name="フローチャート: 判断 410"/>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46355</xdr:rowOff>
    </xdr:from>
    <xdr:to>
      <xdr:col>24</xdr:col>
      <xdr:colOff>114300</xdr:colOff>
      <xdr:row>106</xdr:row>
      <xdr:rowOff>147955</xdr:rowOff>
    </xdr:to>
    <xdr:sp macro="" textlink="">
      <xdr:nvSpPr>
        <xdr:cNvPr id="417" name="楕円 416"/>
        <xdr:cNvSpPr/>
      </xdr:nvSpPr>
      <xdr:spPr>
        <a:xfrm>
          <a:off x="45847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24782</xdr:rowOff>
    </xdr:from>
    <xdr:ext cx="405111" cy="259045"/>
    <xdr:sp macro="" textlink="">
      <xdr:nvSpPr>
        <xdr:cNvPr id="418" name="【市民会館】&#10;有形固定資産減価償却率該当値テキスト"/>
        <xdr:cNvSpPr txBox="1"/>
      </xdr:nvSpPr>
      <xdr:spPr>
        <a:xfrm>
          <a:off x="4673600"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419" name="楕円 418"/>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53339</xdr:rowOff>
    </xdr:from>
    <xdr:to>
      <xdr:col>24</xdr:col>
      <xdr:colOff>63500</xdr:colOff>
      <xdr:row>106</xdr:row>
      <xdr:rowOff>97155</xdr:rowOff>
    </xdr:to>
    <xdr:cxnSp macro="">
      <xdr:nvCxnSpPr>
        <xdr:cNvPr id="420" name="直線コネクタ 419"/>
        <xdr:cNvCxnSpPr/>
      </xdr:nvCxnSpPr>
      <xdr:spPr>
        <a:xfrm>
          <a:off x="3797300" y="182270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132080</xdr:rowOff>
    </xdr:from>
    <xdr:to>
      <xdr:col>15</xdr:col>
      <xdr:colOff>101600</xdr:colOff>
      <xdr:row>106</xdr:row>
      <xdr:rowOff>62230</xdr:rowOff>
    </xdr:to>
    <xdr:sp macro="" textlink="">
      <xdr:nvSpPr>
        <xdr:cNvPr id="421" name="楕円 420"/>
        <xdr:cNvSpPr/>
      </xdr:nvSpPr>
      <xdr:spPr>
        <a:xfrm>
          <a:off x="2857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11430</xdr:rowOff>
    </xdr:from>
    <xdr:to>
      <xdr:col>19</xdr:col>
      <xdr:colOff>177800</xdr:colOff>
      <xdr:row>106</xdr:row>
      <xdr:rowOff>53339</xdr:rowOff>
    </xdr:to>
    <xdr:cxnSp macro="">
      <xdr:nvCxnSpPr>
        <xdr:cNvPr id="422" name="直線コネクタ 421"/>
        <xdr:cNvCxnSpPr/>
      </xdr:nvCxnSpPr>
      <xdr:spPr>
        <a:xfrm>
          <a:off x="2908300" y="18185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90170</xdr:rowOff>
    </xdr:from>
    <xdr:to>
      <xdr:col>10</xdr:col>
      <xdr:colOff>165100</xdr:colOff>
      <xdr:row>106</xdr:row>
      <xdr:rowOff>20320</xdr:rowOff>
    </xdr:to>
    <xdr:sp macro="" textlink="">
      <xdr:nvSpPr>
        <xdr:cNvPr id="423" name="楕円 422"/>
        <xdr:cNvSpPr/>
      </xdr:nvSpPr>
      <xdr:spPr>
        <a:xfrm>
          <a:off x="1968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140970</xdr:rowOff>
    </xdr:from>
    <xdr:to>
      <xdr:col>15</xdr:col>
      <xdr:colOff>50800</xdr:colOff>
      <xdr:row>106</xdr:row>
      <xdr:rowOff>11430</xdr:rowOff>
    </xdr:to>
    <xdr:cxnSp macro="">
      <xdr:nvCxnSpPr>
        <xdr:cNvPr id="424" name="直線コネクタ 423"/>
        <xdr:cNvCxnSpPr/>
      </xdr:nvCxnSpPr>
      <xdr:spPr>
        <a:xfrm>
          <a:off x="2019300" y="18143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25" name="楕円 424"/>
        <xdr:cNvSpPr/>
      </xdr:nvSpPr>
      <xdr:spPr>
        <a:xfrm>
          <a:off x="1079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108586</xdr:rowOff>
    </xdr:from>
    <xdr:to>
      <xdr:col>10</xdr:col>
      <xdr:colOff>114300</xdr:colOff>
      <xdr:row>105</xdr:row>
      <xdr:rowOff>140970</xdr:rowOff>
    </xdr:to>
    <xdr:cxnSp macro="">
      <xdr:nvCxnSpPr>
        <xdr:cNvPr id="426" name="直線コネクタ 425"/>
        <xdr:cNvCxnSpPr/>
      </xdr:nvCxnSpPr>
      <xdr:spPr>
        <a:xfrm>
          <a:off x="1130300" y="17939386"/>
          <a:ext cx="889000" cy="2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21607</xdr:rowOff>
    </xdr:from>
    <xdr:ext cx="405111" cy="259045"/>
    <xdr:sp macro="" textlink="">
      <xdr:nvSpPr>
        <xdr:cNvPr id="427" name="n_1aveValue【市民会館】&#10;有形固定資産減価償却率"/>
        <xdr:cNvSpPr txBox="1"/>
      </xdr:nvSpPr>
      <xdr:spPr>
        <a:xfrm>
          <a:off x="35820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428" name="n_2aveValue【市民会館】&#10;有形固定資産減価償却率"/>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429" name="n_3aveValue【市民会館】&#10;有形固定資産減価償却率"/>
        <xdr:cNvSpPr txBox="1"/>
      </xdr:nvSpPr>
      <xdr:spPr>
        <a:xfrm>
          <a:off x="1816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146702</xdr:rowOff>
    </xdr:from>
    <xdr:ext cx="405111" cy="259045"/>
    <xdr:sp macro="" textlink="">
      <xdr:nvSpPr>
        <xdr:cNvPr id="430" name="n_4aveValue【市民会館】&#10;有形固定資産減価償却率"/>
        <xdr:cNvSpPr txBox="1"/>
      </xdr:nvSpPr>
      <xdr:spPr>
        <a:xfrm>
          <a:off x="927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431" name="n_1mainValue【市民会館】&#10;有形固定資産減価償却率"/>
        <xdr:cNvSpPr txBox="1"/>
      </xdr:nvSpPr>
      <xdr:spPr>
        <a:xfrm>
          <a:off x="3582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53357</xdr:rowOff>
    </xdr:from>
    <xdr:ext cx="405111" cy="259045"/>
    <xdr:sp macro="" textlink="">
      <xdr:nvSpPr>
        <xdr:cNvPr id="432" name="n_2mainValue【市民会館】&#10;有形固定資産減価償却率"/>
        <xdr:cNvSpPr txBox="1"/>
      </xdr:nvSpPr>
      <xdr:spPr>
        <a:xfrm>
          <a:off x="2705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11447</xdr:rowOff>
    </xdr:from>
    <xdr:ext cx="405111" cy="259045"/>
    <xdr:sp macro="" textlink="">
      <xdr:nvSpPr>
        <xdr:cNvPr id="433" name="n_3mainValue【市民会館】&#10;有形固定資産減価償却率"/>
        <xdr:cNvSpPr txBox="1"/>
      </xdr:nvSpPr>
      <xdr:spPr>
        <a:xfrm>
          <a:off x="1816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4463</xdr:rowOff>
    </xdr:from>
    <xdr:ext cx="405111" cy="259045"/>
    <xdr:sp macro="" textlink="">
      <xdr:nvSpPr>
        <xdr:cNvPr id="434" name="n_4mainValue【市民会館】&#10;有形固定資産減価償却率"/>
        <xdr:cNvSpPr txBox="1"/>
      </xdr:nvSpPr>
      <xdr:spPr>
        <a:xfrm>
          <a:off x="927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8" name="直線コネクタ 457"/>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0" name="直線コネクタ 45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1"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2" name="直線コネクタ 461"/>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3"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4" name="フローチャート: 判断 463"/>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5" name="フローチャート: 判断 464"/>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66" name="フローチャート: 判断 465"/>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67" name="フローチャート: 判断 466"/>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68" name="フローチャート: 判断 467"/>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474" name="楕円 473"/>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475"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76" name="楕円 475"/>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83820</xdr:rowOff>
    </xdr:to>
    <xdr:cxnSp macro="">
      <xdr:nvCxnSpPr>
        <xdr:cNvPr id="477" name="直線コネクタ 476"/>
        <xdr:cNvCxnSpPr/>
      </xdr:nvCxnSpPr>
      <xdr:spPr>
        <a:xfrm>
          <a:off x="9639300" y="1824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78" name="楕円 477"/>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76200</xdr:rowOff>
    </xdr:to>
    <xdr:cxnSp macro="">
      <xdr:nvCxnSpPr>
        <xdr:cNvPr id="479" name="直線コネクタ 478"/>
        <xdr:cNvCxnSpPr/>
      </xdr:nvCxnSpPr>
      <xdr:spPr>
        <a:xfrm>
          <a:off x="8750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80" name="楕円 479"/>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76200</xdr:rowOff>
    </xdr:to>
    <xdr:cxnSp macro="">
      <xdr:nvCxnSpPr>
        <xdr:cNvPr id="481" name="直線コネクタ 480"/>
        <xdr:cNvCxnSpPr/>
      </xdr:nvCxnSpPr>
      <xdr:spPr>
        <a:xfrm>
          <a:off x="7861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158750</xdr:rowOff>
    </xdr:from>
    <xdr:to>
      <xdr:col>36</xdr:col>
      <xdr:colOff>165100</xdr:colOff>
      <xdr:row>106</xdr:row>
      <xdr:rowOff>88900</xdr:rowOff>
    </xdr:to>
    <xdr:sp macro="" textlink="">
      <xdr:nvSpPr>
        <xdr:cNvPr id="482" name="楕円 481"/>
        <xdr:cNvSpPr/>
      </xdr:nvSpPr>
      <xdr:spPr>
        <a:xfrm>
          <a:off x="6921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38100</xdr:rowOff>
    </xdr:from>
    <xdr:to>
      <xdr:col>41</xdr:col>
      <xdr:colOff>50800</xdr:colOff>
      <xdr:row>106</xdr:row>
      <xdr:rowOff>76200</xdr:rowOff>
    </xdr:to>
    <xdr:cxnSp macro="">
      <xdr:nvCxnSpPr>
        <xdr:cNvPr id="483" name="直線コネクタ 482"/>
        <xdr:cNvCxnSpPr/>
      </xdr:nvCxnSpPr>
      <xdr:spPr>
        <a:xfrm>
          <a:off x="6972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4"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85"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86"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87"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88" name="n_1main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89" name="n_2main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90" name="n_3mainValue【市民会館】&#10;一人当たり面積"/>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80027</xdr:rowOff>
    </xdr:from>
    <xdr:ext cx="469744" cy="259045"/>
    <xdr:sp macro="" textlink="">
      <xdr:nvSpPr>
        <xdr:cNvPr id="491" name="n_4mainValue【市民会館】&#10;一人当たり面積"/>
        <xdr:cNvSpPr txBox="1"/>
      </xdr:nvSpPr>
      <xdr:spPr>
        <a:xfrm>
          <a:off x="6737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2" name="テキスト ボックス 5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4" name="テキスト ボックス 50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4" name="テキスト ボックス 51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516" name="直線コネクタ 515"/>
        <xdr:cNvCxnSpPr/>
      </xdr:nvCxnSpPr>
      <xdr:spPr>
        <a:xfrm flipV="1">
          <a:off x="16318864" y="72009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517" name="【一般廃棄物処理施設】&#10;有形固定資産減価償却率最小値テキスト"/>
        <xdr:cNvSpPr txBox="1"/>
      </xdr:nvSpPr>
      <xdr:spPr>
        <a:xfrm>
          <a:off x="16357600"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8" name="直線コネクタ 517"/>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519" name="【一般廃棄物処理施設】&#10;有形固定資産減価償却率最大値テキスト"/>
        <xdr:cNvSpPr txBox="1"/>
      </xdr:nvSpPr>
      <xdr:spPr>
        <a:xfrm>
          <a:off x="16357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520" name="直線コネクタ 519"/>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521" name="【一般廃棄物処理施設】&#10;有形固定資産減価償却率平均値テキスト"/>
        <xdr:cNvSpPr txBox="1"/>
      </xdr:nvSpPr>
      <xdr:spPr>
        <a:xfrm>
          <a:off x="16357600" y="705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22" name="フローチャート: 判断 521"/>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523" name="フローチャート: 判断 522"/>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24" name="フローチャート: 判断 523"/>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525" name="フローチャート: 判断 524"/>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31" name="楕円 530"/>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532" name="【一般廃棄物処理施設】&#10;有形固定資産減価償却率該当値テキスト"/>
        <xdr:cNvSpPr txBox="1"/>
      </xdr:nvSpPr>
      <xdr:spPr>
        <a:xfrm>
          <a:off x="16357600" y="717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33" name="楕円 532"/>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534" name="直線コネクタ 533"/>
        <xdr:cNvCxnSpPr/>
      </xdr:nvCxnSpPr>
      <xdr:spPr>
        <a:xfrm>
          <a:off x="15481300" y="6705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35" name="楕円 534"/>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536" name="直線コネクタ 535"/>
        <xdr:cNvCxnSpPr/>
      </xdr:nvCxnSpPr>
      <xdr:spPr>
        <a:xfrm>
          <a:off x="14592300" y="6172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537" name="楕円 536"/>
        <xdr:cNvSpPr/>
      </xdr:nvSpPr>
      <xdr:spPr>
        <a:xfrm>
          <a:off x="1365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538" name="直線コネクタ 537"/>
        <xdr:cNvCxnSpPr/>
      </xdr:nvCxnSpPr>
      <xdr:spPr>
        <a:xfrm>
          <a:off x="13703300" y="5943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539" name="n_1ave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540" name="n_2aveValue【一般廃棄物処理施設】&#10;有形固定資産減価償却率"/>
        <xdr:cNvSpPr txBox="1"/>
      </xdr:nvSpPr>
      <xdr:spPr>
        <a:xfrm>
          <a:off x="14389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541" name="n_3ave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542"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543" name="n_2mainValue【一般廃棄物処理施設】&#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44" name="n_3mainValue【一般廃棄物処理施設】&#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6" name="テキスト ボックス 55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58" name="テキスト ボックス 55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0" name="テキスト ボックス 55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2" name="テキスト ボックス 56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4" name="テキスト ボックス 56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6" name="テキスト ボックス 56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70" name="直線コネクタ 569"/>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71"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72" name="直線コネクタ 571"/>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73"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74" name="直線コネクタ 573"/>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macro="" textlink="">
      <xdr:nvSpPr>
        <xdr:cNvPr id="575" name="【一般廃棄物処理施設】&#10;一人当たり有形固定資産（償却資産）額平均値テキスト"/>
        <xdr:cNvSpPr txBox="1"/>
      </xdr:nvSpPr>
      <xdr:spPr>
        <a:xfrm>
          <a:off x="22199600" y="651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76" name="フローチャート: 判断 575"/>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77" name="フローチャート: 判断 576"/>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78" name="フローチャート: 判断 577"/>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79" name="フローチャート: 判断 578"/>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153264</xdr:rowOff>
    </xdr:from>
    <xdr:to>
      <xdr:col>116</xdr:col>
      <xdr:colOff>114300</xdr:colOff>
      <xdr:row>38</xdr:row>
      <xdr:rowOff>83414</xdr:rowOff>
    </xdr:to>
    <xdr:sp macro="" textlink="">
      <xdr:nvSpPr>
        <xdr:cNvPr id="585" name="楕円 584"/>
        <xdr:cNvSpPr/>
      </xdr:nvSpPr>
      <xdr:spPr>
        <a:xfrm>
          <a:off x="22110700" y="64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4691</xdr:rowOff>
    </xdr:from>
    <xdr:ext cx="534377" cy="259045"/>
    <xdr:sp macro="" textlink="">
      <xdr:nvSpPr>
        <xdr:cNvPr id="586" name="【一般廃棄物処理施設】&#10;一人当たり有形固定資産（償却資産）額該当値テキスト"/>
        <xdr:cNvSpPr txBox="1"/>
      </xdr:nvSpPr>
      <xdr:spPr>
        <a:xfrm>
          <a:off x="22199600" y="63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145078</xdr:rowOff>
    </xdr:from>
    <xdr:to>
      <xdr:col>112</xdr:col>
      <xdr:colOff>38100</xdr:colOff>
      <xdr:row>38</xdr:row>
      <xdr:rowOff>75228</xdr:rowOff>
    </xdr:to>
    <xdr:sp macro="" textlink="">
      <xdr:nvSpPr>
        <xdr:cNvPr id="587" name="楕円 586"/>
        <xdr:cNvSpPr/>
      </xdr:nvSpPr>
      <xdr:spPr>
        <a:xfrm>
          <a:off x="21272500" y="6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24427</xdr:rowOff>
    </xdr:from>
    <xdr:to>
      <xdr:col>116</xdr:col>
      <xdr:colOff>63500</xdr:colOff>
      <xdr:row>38</xdr:row>
      <xdr:rowOff>32614</xdr:rowOff>
    </xdr:to>
    <xdr:cxnSp macro="">
      <xdr:nvCxnSpPr>
        <xdr:cNvPr id="588" name="直線コネクタ 587"/>
        <xdr:cNvCxnSpPr/>
      </xdr:nvCxnSpPr>
      <xdr:spPr>
        <a:xfrm>
          <a:off x="21323300" y="6539527"/>
          <a:ext cx="838200" cy="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140233</xdr:rowOff>
    </xdr:from>
    <xdr:to>
      <xdr:col>107</xdr:col>
      <xdr:colOff>101600</xdr:colOff>
      <xdr:row>38</xdr:row>
      <xdr:rowOff>70383</xdr:rowOff>
    </xdr:to>
    <xdr:sp macro="" textlink="">
      <xdr:nvSpPr>
        <xdr:cNvPr id="589" name="楕円 588"/>
        <xdr:cNvSpPr/>
      </xdr:nvSpPr>
      <xdr:spPr>
        <a:xfrm>
          <a:off x="20383500" y="64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19583</xdr:rowOff>
    </xdr:from>
    <xdr:to>
      <xdr:col>111</xdr:col>
      <xdr:colOff>177800</xdr:colOff>
      <xdr:row>38</xdr:row>
      <xdr:rowOff>24427</xdr:rowOff>
    </xdr:to>
    <xdr:cxnSp macro="">
      <xdr:nvCxnSpPr>
        <xdr:cNvPr id="590" name="直線コネクタ 589"/>
        <xdr:cNvCxnSpPr/>
      </xdr:nvCxnSpPr>
      <xdr:spPr>
        <a:xfrm>
          <a:off x="20434300" y="6534683"/>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5294</xdr:rowOff>
    </xdr:from>
    <xdr:to>
      <xdr:col>102</xdr:col>
      <xdr:colOff>165100</xdr:colOff>
      <xdr:row>38</xdr:row>
      <xdr:rowOff>106894</xdr:rowOff>
    </xdr:to>
    <xdr:sp macro="" textlink="">
      <xdr:nvSpPr>
        <xdr:cNvPr id="591" name="楕円 590"/>
        <xdr:cNvSpPr/>
      </xdr:nvSpPr>
      <xdr:spPr>
        <a:xfrm>
          <a:off x="19494500" y="65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19583</xdr:rowOff>
    </xdr:from>
    <xdr:to>
      <xdr:col>107</xdr:col>
      <xdr:colOff>50800</xdr:colOff>
      <xdr:row>38</xdr:row>
      <xdr:rowOff>56094</xdr:rowOff>
    </xdr:to>
    <xdr:cxnSp macro="">
      <xdr:nvCxnSpPr>
        <xdr:cNvPr id="592" name="直線コネクタ 591"/>
        <xdr:cNvCxnSpPr/>
      </xdr:nvCxnSpPr>
      <xdr:spPr>
        <a:xfrm flipV="1">
          <a:off x="19545300" y="6534683"/>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macro="" textlink="">
      <xdr:nvSpPr>
        <xdr:cNvPr id="593" name="n_1aveValue【一般廃棄物処理施設】&#10;一人当たり有形固定資産（償却資産）額"/>
        <xdr:cNvSpPr txBox="1"/>
      </xdr:nvSpPr>
      <xdr:spPr>
        <a:xfrm>
          <a:off x="21043411" y="66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53077</xdr:rowOff>
    </xdr:from>
    <xdr:ext cx="534377" cy="259045"/>
    <xdr:sp macro="" textlink="">
      <xdr:nvSpPr>
        <xdr:cNvPr id="594" name="n_2aveValue【一般廃棄物処理施設】&#10;一人当たり有形固定資産（償却資産）額"/>
        <xdr:cNvSpPr txBox="1"/>
      </xdr:nvSpPr>
      <xdr:spPr>
        <a:xfrm>
          <a:off x="20167111" y="62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56452</xdr:rowOff>
    </xdr:from>
    <xdr:ext cx="534377" cy="259045"/>
    <xdr:sp macro="" textlink="">
      <xdr:nvSpPr>
        <xdr:cNvPr id="595" name="n_3aveValue【一般廃棄物処理施設】&#10;一人当たり有形固定資産（償却資産）額"/>
        <xdr:cNvSpPr txBox="1"/>
      </xdr:nvSpPr>
      <xdr:spPr>
        <a:xfrm>
          <a:off x="19278111" y="62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91755</xdr:rowOff>
    </xdr:from>
    <xdr:ext cx="534377" cy="259045"/>
    <xdr:sp macro="" textlink="">
      <xdr:nvSpPr>
        <xdr:cNvPr id="596" name="n_1mainValue【一般廃棄物処理施設】&#10;一人当たり有形固定資産（償却資産）額"/>
        <xdr:cNvSpPr txBox="1"/>
      </xdr:nvSpPr>
      <xdr:spPr>
        <a:xfrm>
          <a:off x="21043411" y="62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61510</xdr:rowOff>
    </xdr:from>
    <xdr:ext cx="534377" cy="259045"/>
    <xdr:sp macro="" textlink="">
      <xdr:nvSpPr>
        <xdr:cNvPr id="597" name="n_2mainValue【一般廃棄物処理施設】&#10;一人当たり有形固定資産（償却資産）額"/>
        <xdr:cNvSpPr txBox="1"/>
      </xdr:nvSpPr>
      <xdr:spPr>
        <a:xfrm>
          <a:off x="20167111" y="657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98021</xdr:rowOff>
    </xdr:from>
    <xdr:ext cx="534377" cy="259045"/>
    <xdr:sp macro="" textlink="">
      <xdr:nvSpPr>
        <xdr:cNvPr id="598" name="n_3mainValue【一般廃棄物処理施設】&#10;一人当たり有形固定資産（償却資産）額"/>
        <xdr:cNvSpPr txBox="1"/>
      </xdr:nvSpPr>
      <xdr:spPr>
        <a:xfrm>
          <a:off x="19278111" y="661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623" name="直線コネクタ 622"/>
        <xdr:cNvCxnSpPr/>
      </xdr:nvCxnSpPr>
      <xdr:spPr>
        <a:xfrm flipV="1">
          <a:off x="16318864" y="951547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624" name="【保健センター・保健所】&#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625" name="直線コネクタ 624"/>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626" name="【保健センター・保健所】&#10;有形固定資産減価償却率最大値テキスト"/>
        <xdr:cNvSpPr txBox="1"/>
      </xdr:nvSpPr>
      <xdr:spPr>
        <a:xfrm>
          <a:off x="16357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627" name="直線コネクタ 626"/>
        <xdr:cNvCxnSpPr/>
      </xdr:nvCxnSpPr>
      <xdr:spPr>
        <a:xfrm>
          <a:off x="16230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628" name="【保健センター・保健所】&#10;有形固定資産減価償却率平均値テキスト"/>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29" name="フローチャート: 判断 628"/>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30" name="フローチャート: 判断 629"/>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31" name="フローチャート: 判断 630"/>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632" name="フローチャート: 判断 631"/>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633" name="フローチャート: 判断 632"/>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128270</xdr:rowOff>
    </xdr:from>
    <xdr:to>
      <xdr:col>85</xdr:col>
      <xdr:colOff>177800</xdr:colOff>
      <xdr:row>58</xdr:row>
      <xdr:rowOff>58420</xdr:rowOff>
    </xdr:to>
    <xdr:sp macro="" textlink="">
      <xdr:nvSpPr>
        <xdr:cNvPr id="639" name="楕円 638"/>
        <xdr:cNvSpPr/>
      </xdr:nvSpPr>
      <xdr:spPr>
        <a:xfrm>
          <a:off x="16268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151147</xdr:rowOff>
    </xdr:from>
    <xdr:ext cx="405111" cy="259045"/>
    <xdr:sp macro="" textlink="">
      <xdr:nvSpPr>
        <xdr:cNvPr id="640" name="【保健センター・保健所】&#10;有形固定資産減価償却率該当値テキスト"/>
        <xdr:cNvSpPr txBox="1"/>
      </xdr:nvSpPr>
      <xdr:spPr>
        <a:xfrm>
          <a:off x="163576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90170</xdr:rowOff>
    </xdr:from>
    <xdr:to>
      <xdr:col>81</xdr:col>
      <xdr:colOff>101600</xdr:colOff>
      <xdr:row>58</xdr:row>
      <xdr:rowOff>20320</xdr:rowOff>
    </xdr:to>
    <xdr:sp macro="" textlink="">
      <xdr:nvSpPr>
        <xdr:cNvPr id="641" name="楕円 640"/>
        <xdr:cNvSpPr/>
      </xdr:nvSpPr>
      <xdr:spPr>
        <a:xfrm>
          <a:off x="15430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140970</xdr:rowOff>
    </xdr:from>
    <xdr:to>
      <xdr:col>85</xdr:col>
      <xdr:colOff>127000</xdr:colOff>
      <xdr:row>58</xdr:row>
      <xdr:rowOff>7620</xdr:rowOff>
    </xdr:to>
    <xdr:cxnSp macro="">
      <xdr:nvCxnSpPr>
        <xdr:cNvPr id="642" name="直線コネクタ 641"/>
        <xdr:cNvCxnSpPr/>
      </xdr:nvCxnSpPr>
      <xdr:spPr>
        <a:xfrm>
          <a:off x="15481300" y="9913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84455</xdr:rowOff>
    </xdr:from>
    <xdr:to>
      <xdr:col>76</xdr:col>
      <xdr:colOff>165100</xdr:colOff>
      <xdr:row>58</xdr:row>
      <xdr:rowOff>14605</xdr:rowOff>
    </xdr:to>
    <xdr:sp macro="" textlink="">
      <xdr:nvSpPr>
        <xdr:cNvPr id="643" name="楕円 642"/>
        <xdr:cNvSpPr/>
      </xdr:nvSpPr>
      <xdr:spPr>
        <a:xfrm>
          <a:off x="14541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135255</xdr:rowOff>
    </xdr:from>
    <xdr:to>
      <xdr:col>81</xdr:col>
      <xdr:colOff>50800</xdr:colOff>
      <xdr:row>57</xdr:row>
      <xdr:rowOff>140970</xdr:rowOff>
    </xdr:to>
    <xdr:cxnSp macro="">
      <xdr:nvCxnSpPr>
        <xdr:cNvPr id="644" name="直線コネクタ 643"/>
        <xdr:cNvCxnSpPr/>
      </xdr:nvCxnSpPr>
      <xdr:spPr>
        <a:xfrm>
          <a:off x="14592300" y="9907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153670</xdr:rowOff>
    </xdr:to>
    <xdr:sp macro="" textlink="">
      <xdr:nvSpPr>
        <xdr:cNvPr id="645" name="楕円 644"/>
        <xdr:cNvSpPr/>
      </xdr:nvSpPr>
      <xdr:spPr>
        <a:xfrm>
          <a:off x="1365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102870</xdr:rowOff>
    </xdr:from>
    <xdr:to>
      <xdr:col>76</xdr:col>
      <xdr:colOff>114300</xdr:colOff>
      <xdr:row>57</xdr:row>
      <xdr:rowOff>135255</xdr:rowOff>
    </xdr:to>
    <xdr:cxnSp macro="">
      <xdr:nvCxnSpPr>
        <xdr:cNvPr id="646" name="直線コネクタ 645"/>
        <xdr:cNvCxnSpPr/>
      </xdr:nvCxnSpPr>
      <xdr:spPr>
        <a:xfrm>
          <a:off x="13703300" y="9875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86360</xdr:rowOff>
    </xdr:from>
    <xdr:to>
      <xdr:col>67</xdr:col>
      <xdr:colOff>101600</xdr:colOff>
      <xdr:row>57</xdr:row>
      <xdr:rowOff>16510</xdr:rowOff>
    </xdr:to>
    <xdr:sp macro="" textlink="">
      <xdr:nvSpPr>
        <xdr:cNvPr id="647" name="楕円 646"/>
        <xdr:cNvSpPr/>
      </xdr:nvSpPr>
      <xdr:spPr>
        <a:xfrm>
          <a:off x="12763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137160</xdr:rowOff>
    </xdr:from>
    <xdr:to>
      <xdr:col>71</xdr:col>
      <xdr:colOff>177800</xdr:colOff>
      <xdr:row>57</xdr:row>
      <xdr:rowOff>102870</xdr:rowOff>
    </xdr:to>
    <xdr:cxnSp macro="">
      <xdr:nvCxnSpPr>
        <xdr:cNvPr id="648" name="直線コネクタ 647"/>
        <xdr:cNvCxnSpPr/>
      </xdr:nvCxnSpPr>
      <xdr:spPr>
        <a:xfrm>
          <a:off x="12814300" y="9738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649" name="n_1aveValue【保健センター・保健所】&#10;有形固定資産減価償却率"/>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650" name="n_2aveValue【保健センター・保健所】&#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17162</xdr:rowOff>
    </xdr:from>
    <xdr:ext cx="405111" cy="259045"/>
    <xdr:sp macro="" textlink="">
      <xdr:nvSpPr>
        <xdr:cNvPr id="651" name="n_3aveValue【保健センター・保健所】&#10;有形固定資産減価償却率"/>
        <xdr:cNvSpPr txBox="1"/>
      </xdr:nvSpPr>
      <xdr:spPr>
        <a:xfrm>
          <a:off x="13500744" y="996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22877</xdr:rowOff>
    </xdr:from>
    <xdr:ext cx="405111" cy="259045"/>
    <xdr:sp macro="" textlink="">
      <xdr:nvSpPr>
        <xdr:cNvPr id="652" name="n_4aveValue【保健センター・保健所】&#10;有形固定資産減価償却率"/>
        <xdr:cNvSpPr txBox="1"/>
      </xdr:nvSpPr>
      <xdr:spPr>
        <a:xfrm>
          <a:off x="1261174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36847</xdr:rowOff>
    </xdr:from>
    <xdr:ext cx="405111" cy="259045"/>
    <xdr:sp macro="" textlink="">
      <xdr:nvSpPr>
        <xdr:cNvPr id="653" name="n_1mainValue【保健センター・保健所】&#10;有形固定資産減価償却率"/>
        <xdr:cNvSpPr txBox="1"/>
      </xdr:nvSpPr>
      <xdr:spPr>
        <a:xfrm>
          <a:off x="15266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4" name="n_2main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655" name="n_3mainValue【保健センター・保健所】&#10;有形固定資産減価償却率"/>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33037</xdr:rowOff>
    </xdr:from>
    <xdr:ext cx="405111" cy="259045"/>
    <xdr:sp macro="" textlink="">
      <xdr:nvSpPr>
        <xdr:cNvPr id="656" name="n_4mainValue【保健センター・保健所】&#10;有形固定資産減価償却率"/>
        <xdr:cNvSpPr txBox="1"/>
      </xdr:nvSpPr>
      <xdr:spPr>
        <a:xfrm>
          <a:off x="12611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0" name="直線コネクタ 679"/>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2" name="直線コネクタ 68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3"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4" name="直線コネクタ 683"/>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685" name="【保健センター・保健所】&#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86" name="フローチャート: 判断 685"/>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87" name="フローチャート: 判断 686"/>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8" name="フローチャート: 判断 687"/>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89" name="フローチャート: 判断 688"/>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0" name="フローチャート: 判断 689"/>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696" name="楕円 695"/>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697"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698" name="楕円 697"/>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699" name="直線コネクタ 698"/>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700" name="楕円 699"/>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63</xdr:row>
      <xdr:rowOff>19050</xdr:rowOff>
    </xdr:to>
    <xdr:cxnSp macro="">
      <xdr:nvCxnSpPr>
        <xdr:cNvPr id="701" name="直線コネクタ 700"/>
        <xdr:cNvCxnSpPr/>
      </xdr:nvCxnSpPr>
      <xdr:spPr>
        <a:xfrm>
          <a:off x="20434300" y="1078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2" name="楕円 701"/>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703" name="直線コネクタ 702"/>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04" name="楕円 703"/>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152400</xdr:rowOff>
    </xdr:to>
    <xdr:cxnSp macro="">
      <xdr:nvCxnSpPr>
        <xdr:cNvPr id="705" name="直線コネクタ 704"/>
        <xdr:cNvCxnSpPr/>
      </xdr:nvCxnSpPr>
      <xdr:spPr>
        <a:xfrm>
          <a:off x="18656300" y="10668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706"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7"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708"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709" name="n_4aveValue【保健センター・保健所】&#10;一人当たり面積"/>
        <xdr:cNvSpPr txBox="1"/>
      </xdr:nvSpPr>
      <xdr:spPr>
        <a:xfrm>
          <a:off x="18421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10"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711"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12"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105427</xdr:rowOff>
    </xdr:from>
    <xdr:ext cx="469744" cy="259045"/>
    <xdr:sp macro="" textlink="">
      <xdr:nvSpPr>
        <xdr:cNvPr id="713" name="n_4mainValue【保健センター・保健所】&#10;一人当たり面積"/>
        <xdr:cNvSpPr txBox="1"/>
      </xdr:nvSpPr>
      <xdr:spPr>
        <a:xfrm>
          <a:off x="18421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15" name="正方形/長方形 714"/>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16" name="正方形/長方形 715"/>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17" name="正方形/長方形 716"/>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18" name="正方形/長方形 717"/>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1" name="正方形/長方形 720"/>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2" name="正方形/長方形 721"/>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23" name="正方形/長方形 722"/>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24" name="正方形/長方形 723"/>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8" name="テキスト ボックス 73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6" name="テキスト ボックス 74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749" name="直線コネクタ 748"/>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750"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751" name="直線コネクタ 750"/>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752"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753" name="直線コネクタ 752"/>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55897</xdr:rowOff>
    </xdr:from>
    <xdr:ext cx="405111" cy="259045"/>
    <xdr:sp macro="" textlink="">
      <xdr:nvSpPr>
        <xdr:cNvPr id="754" name="【庁舎】&#10;有形固定資産減価償却率平均値テキスト"/>
        <xdr:cNvSpPr txBox="1"/>
      </xdr:nvSpPr>
      <xdr:spPr>
        <a:xfrm>
          <a:off x="16357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755" name="フローチャート: 判断 754"/>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756" name="フローチャート: 判断 755"/>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57" name="フローチャート: 判断 756"/>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758" name="フローチャート: 判断 757"/>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759" name="フローチャート: 判断 758"/>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97789</xdr:rowOff>
    </xdr:from>
    <xdr:to>
      <xdr:col>85</xdr:col>
      <xdr:colOff>177800</xdr:colOff>
      <xdr:row>107</xdr:row>
      <xdr:rowOff>27939</xdr:rowOff>
    </xdr:to>
    <xdr:sp macro="" textlink="">
      <xdr:nvSpPr>
        <xdr:cNvPr id="765" name="楕円 764"/>
        <xdr:cNvSpPr/>
      </xdr:nvSpPr>
      <xdr:spPr>
        <a:xfrm>
          <a:off x="16268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76216</xdr:rowOff>
    </xdr:from>
    <xdr:ext cx="405111" cy="259045"/>
    <xdr:sp macro="" textlink="">
      <xdr:nvSpPr>
        <xdr:cNvPr id="766" name="【庁舎】&#10;有形固定資産減価償却率該当値テキスト"/>
        <xdr:cNvSpPr txBox="1"/>
      </xdr:nvSpPr>
      <xdr:spPr>
        <a:xfrm>
          <a:off x="16357600"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42545</xdr:rowOff>
    </xdr:from>
    <xdr:to>
      <xdr:col>81</xdr:col>
      <xdr:colOff>101600</xdr:colOff>
      <xdr:row>107</xdr:row>
      <xdr:rowOff>144145</xdr:rowOff>
    </xdr:to>
    <xdr:sp macro="" textlink="">
      <xdr:nvSpPr>
        <xdr:cNvPr id="767" name="楕円 766"/>
        <xdr:cNvSpPr/>
      </xdr:nvSpPr>
      <xdr:spPr>
        <a:xfrm>
          <a:off x="15430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148589</xdr:rowOff>
    </xdr:from>
    <xdr:to>
      <xdr:col>85</xdr:col>
      <xdr:colOff>127000</xdr:colOff>
      <xdr:row>107</xdr:row>
      <xdr:rowOff>93345</xdr:rowOff>
    </xdr:to>
    <xdr:cxnSp macro="">
      <xdr:nvCxnSpPr>
        <xdr:cNvPr id="768" name="直線コネクタ 767"/>
        <xdr:cNvCxnSpPr/>
      </xdr:nvCxnSpPr>
      <xdr:spPr>
        <a:xfrm flipV="1">
          <a:off x="15481300" y="18322289"/>
          <a:ext cx="8382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29211</xdr:rowOff>
    </xdr:from>
    <xdr:to>
      <xdr:col>76</xdr:col>
      <xdr:colOff>165100</xdr:colOff>
      <xdr:row>107</xdr:row>
      <xdr:rowOff>130811</xdr:rowOff>
    </xdr:to>
    <xdr:sp macro="" textlink="">
      <xdr:nvSpPr>
        <xdr:cNvPr id="769" name="楕円 768"/>
        <xdr:cNvSpPr/>
      </xdr:nvSpPr>
      <xdr:spPr>
        <a:xfrm>
          <a:off x="14541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80011</xdr:rowOff>
    </xdr:from>
    <xdr:to>
      <xdr:col>81</xdr:col>
      <xdr:colOff>50800</xdr:colOff>
      <xdr:row>107</xdr:row>
      <xdr:rowOff>93345</xdr:rowOff>
    </xdr:to>
    <xdr:cxnSp macro="">
      <xdr:nvCxnSpPr>
        <xdr:cNvPr id="770" name="直線コネクタ 769"/>
        <xdr:cNvCxnSpPr/>
      </xdr:nvCxnSpPr>
      <xdr:spPr>
        <a:xfrm>
          <a:off x="14592300" y="184251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27305</xdr:rowOff>
    </xdr:from>
    <xdr:to>
      <xdr:col>72</xdr:col>
      <xdr:colOff>38100</xdr:colOff>
      <xdr:row>107</xdr:row>
      <xdr:rowOff>128905</xdr:rowOff>
    </xdr:to>
    <xdr:sp macro="" textlink="">
      <xdr:nvSpPr>
        <xdr:cNvPr id="771" name="楕円 770"/>
        <xdr:cNvSpPr/>
      </xdr:nvSpPr>
      <xdr:spPr>
        <a:xfrm>
          <a:off x="13652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78105</xdr:rowOff>
    </xdr:from>
    <xdr:to>
      <xdr:col>76</xdr:col>
      <xdr:colOff>114300</xdr:colOff>
      <xdr:row>107</xdr:row>
      <xdr:rowOff>80011</xdr:rowOff>
    </xdr:to>
    <xdr:cxnSp macro="">
      <xdr:nvCxnSpPr>
        <xdr:cNvPr id="772" name="直線コネクタ 771"/>
        <xdr:cNvCxnSpPr/>
      </xdr:nvCxnSpPr>
      <xdr:spPr>
        <a:xfrm>
          <a:off x="13703300" y="184232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101600</xdr:rowOff>
    </xdr:from>
    <xdr:to>
      <xdr:col>67</xdr:col>
      <xdr:colOff>101600</xdr:colOff>
      <xdr:row>106</xdr:row>
      <xdr:rowOff>31750</xdr:rowOff>
    </xdr:to>
    <xdr:sp macro="" textlink="">
      <xdr:nvSpPr>
        <xdr:cNvPr id="773" name="楕円 772"/>
        <xdr:cNvSpPr/>
      </xdr:nvSpPr>
      <xdr:spPr>
        <a:xfrm>
          <a:off x="12763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152400</xdr:rowOff>
    </xdr:from>
    <xdr:to>
      <xdr:col>71</xdr:col>
      <xdr:colOff>177800</xdr:colOff>
      <xdr:row>107</xdr:row>
      <xdr:rowOff>78105</xdr:rowOff>
    </xdr:to>
    <xdr:cxnSp macro="">
      <xdr:nvCxnSpPr>
        <xdr:cNvPr id="774" name="直線コネクタ 773"/>
        <xdr:cNvCxnSpPr/>
      </xdr:nvCxnSpPr>
      <xdr:spPr>
        <a:xfrm>
          <a:off x="12814300" y="1815465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153052</xdr:rowOff>
    </xdr:from>
    <xdr:ext cx="405111" cy="259045"/>
    <xdr:sp macro="" textlink="">
      <xdr:nvSpPr>
        <xdr:cNvPr id="775" name="n_1aveValue【庁舎】&#10;有形固定資産減価償却率"/>
        <xdr:cNvSpPr txBox="1"/>
      </xdr:nvSpPr>
      <xdr:spPr>
        <a:xfrm>
          <a:off x="152660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776" name="n_2aveValue【庁舎】&#10;有形固定資産減価償却率"/>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114952</xdr:rowOff>
    </xdr:from>
    <xdr:ext cx="405111" cy="259045"/>
    <xdr:sp macro="" textlink="">
      <xdr:nvSpPr>
        <xdr:cNvPr id="777" name="n_3aveValue【庁舎】&#10;有形固定資産減価償却率"/>
        <xdr:cNvSpPr txBox="1"/>
      </xdr:nvSpPr>
      <xdr:spPr>
        <a:xfrm>
          <a:off x="13500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122572</xdr:rowOff>
    </xdr:from>
    <xdr:ext cx="405111" cy="259045"/>
    <xdr:sp macro="" textlink="">
      <xdr:nvSpPr>
        <xdr:cNvPr id="778" name="n_4aveValue【庁舎】&#10;有形固定資産減価償却率"/>
        <xdr:cNvSpPr txBox="1"/>
      </xdr:nvSpPr>
      <xdr:spPr>
        <a:xfrm>
          <a:off x="12611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135272</xdr:rowOff>
    </xdr:from>
    <xdr:ext cx="405111" cy="259045"/>
    <xdr:sp macro="" textlink="">
      <xdr:nvSpPr>
        <xdr:cNvPr id="779" name="n_1mainValue【庁舎】&#10;有形固定資産減価償却率"/>
        <xdr:cNvSpPr txBox="1"/>
      </xdr:nvSpPr>
      <xdr:spPr>
        <a:xfrm>
          <a:off x="15266044" y="184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121938</xdr:rowOff>
    </xdr:from>
    <xdr:ext cx="405111" cy="259045"/>
    <xdr:sp macro="" textlink="">
      <xdr:nvSpPr>
        <xdr:cNvPr id="780" name="n_2mainValue【庁舎】&#10;有形固定資産減価償却率"/>
        <xdr:cNvSpPr txBox="1"/>
      </xdr:nvSpPr>
      <xdr:spPr>
        <a:xfrm>
          <a:off x="143897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120032</xdr:rowOff>
    </xdr:from>
    <xdr:ext cx="405111" cy="259045"/>
    <xdr:sp macro="" textlink="">
      <xdr:nvSpPr>
        <xdr:cNvPr id="781" name="n_3mainValue【庁舎】&#10;有形固定資産減価償却率"/>
        <xdr:cNvSpPr txBox="1"/>
      </xdr:nvSpPr>
      <xdr:spPr>
        <a:xfrm>
          <a:off x="13500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782" name="n_4mainValue【庁舎】&#10;有形固定資産減価償却率"/>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3" name="直線コネクタ 7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4" name="テキスト ボックス 7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5" name="直線コネクタ 7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6" name="テキスト ボックス 7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7" name="直線コネクタ 7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8" name="テキスト ボックス 7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9" name="直線コネクタ 7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0" name="テキスト ボックス 7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1" name="直線コネクタ 8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2" name="テキスト ボックス 8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3" name="直線コネクタ 8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4" name="テキスト ボックス 8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808" name="直線コネクタ 807"/>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809"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810" name="直線コネクタ 809"/>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811"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812" name="直線コネクタ 811"/>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107059</xdr:rowOff>
    </xdr:from>
    <xdr:ext cx="469744" cy="259045"/>
    <xdr:sp macro="" textlink="">
      <xdr:nvSpPr>
        <xdr:cNvPr id="813" name="【庁舎】&#10;一人当たり面積平均値テキスト"/>
        <xdr:cNvSpPr txBox="1"/>
      </xdr:nvSpPr>
      <xdr:spPr>
        <a:xfrm>
          <a:off x="22199600" y="18109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814" name="フローチャート: 判断 813"/>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815" name="フローチャート: 判断 814"/>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816" name="フローチャート: 判断 815"/>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817" name="フローチャート: 判断 816"/>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18" name="フローチャート: 判断 817"/>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824" name="楕円 823"/>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825" name="【庁舎】&#10;一人当たり面積該当値テキスト"/>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66221</xdr:rowOff>
    </xdr:from>
    <xdr:to>
      <xdr:col>112</xdr:col>
      <xdr:colOff>38100</xdr:colOff>
      <xdr:row>107</xdr:row>
      <xdr:rowOff>167821</xdr:rowOff>
    </xdr:to>
    <xdr:sp macro="" textlink="">
      <xdr:nvSpPr>
        <xdr:cNvPr id="826" name="楕円 825"/>
        <xdr:cNvSpPr/>
      </xdr:nvSpPr>
      <xdr:spPr>
        <a:xfrm>
          <a:off x="2127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113756</xdr:rowOff>
    </xdr:from>
    <xdr:to>
      <xdr:col>116</xdr:col>
      <xdr:colOff>63500</xdr:colOff>
      <xdr:row>107</xdr:row>
      <xdr:rowOff>117021</xdr:rowOff>
    </xdr:to>
    <xdr:cxnSp macro="">
      <xdr:nvCxnSpPr>
        <xdr:cNvPr id="827" name="直線コネクタ 826"/>
        <xdr:cNvCxnSpPr/>
      </xdr:nvCxnSpPr>
      <xdr:spPr>
        <a:xfrm flipV="1">
          <a:off x="21323300" y="184589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8" name="楕円 827"/>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117021</xdr:rowOff>
    </xdr:to>
    <xdr:cxnSp macro="">
      <xdr:nvCxnSpPr>
        <xdr:cNvPr id="829" name="直線コネクタ 828"/>
        <xdr:cNvCxnSpPr/>
      </xdr:nvCxnSpPr>
      <xdr:spPr>
        <a:xfrm>
          <a:off x="20434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69487</xdr:rowOff>
    </xdr:from>
    <xdr:to>
      <xdr:col>102</xdr:col>
      <xdr:colOff>165100</xdr:colOff>
      <xdr:row>107</xdr:row>
      <xdr:rowOff>171087</xdr:rowOff>
    </xdr:to>
    <xdr:sp macro="" textlink="">
      <xdr:nvSpPr>
        <xdr:cNvPr id="830" name="楕円 829"/>
        <xdr:cNvSpPr/>
      </xdr:nvSpPr>
      <xdr:spPr>
        <a:xfrm>
          <a:off x="19494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120287</xdr:rowOff>
    </xdr:to>
    <xdr:cxnSp macro="">
      <xdr:nvCxnSpPr>
        <xdr:cNvPr id="831" name="直線コネクタ 830"/>
        <xdr:cNvCxnSpPr/>
      </xdr:nvCxnSpPr>
      <xdr:spPr>
        <a:xfrm flipV="1">
          <a:off x="19545300" y="18458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167458</xdr:rowOff>
    </xdr:from>
    <xdr:to>
      <xdr:col>98</xdr:col>
      <xdr:colOff>38100</xdr:colOff>
      <xdr:row>108</xdr:row>
      <xdr:rowOff>97608</xdr:rowOff>
    </xdr:to>
    <xdr:sp macro="" textlink="">
      <xdr:nvSpPr>
        <xdr:cNvPr id="832" name="楕円 831"/>
        <xdr:cNvSpPr/>
      </xdr:nvSpPr>
      <xdr:spPr>
        <a:xfrm>
          <a:off x="18605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120287</xdr:rowOff>
    </xdr:from>
    <xdr:to>
      <xdr:col>102</xdr:col>
      <xdr:colOff>114300</xdr:colOff>
      <xdr:row>108</xdr:row>
      <xdr:rowOff>46808</xdr:rowOff>
    </xdr:to>
    <xdr:cxnSp macro="">
      <xdr:nvCxnSpPr>
        <xdr:cNvPr id="833" name="直線コネクタ 832"/>
        <xdr:cNvCxnSpPr/>
      </xdr:nvCxnSpPr>
      <xdr:spPr>
        <a:xfrm flipV="1">
          <a:off x="18656300" y="1846543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43922</xdr:rowOff>
    </xdr:from>
    <xdr:ext cx="469744" cy="259045"/>
    <xdr:sp macro="" textlink="">
      <xdr:nvSpPr>
        <xdr:cNvPr id="834" name="n_1aveValue【庁舎】&#10;一人当たり面積"/>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56985</xdr:rowOff>
    </xdr:from>
    <xdr:ext cx="469744" cy="259045"/>
    <xdr:sp macro="" textlink="">
      <xdr:nvSpPr>
        <xdr:cNvPr id="835" name="n_2aveValue【庁舎】&#10;一人当たり面積"/>
        <xdr:cNvSpPr txBox="1"/>
      </xdr:nvSpPr>
      <xdr:spPr>
        <a:xfrm>
          <a:off x="20199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836" name="n_3aveValue【庁舎】&#10;一人当たり面積"/>
        <xdr:cNvSpPr txBox="1"/>
      </xdr:nvSpPr>
      <xdr:spPr>
        <a:xfrm>
          <a:off x="19310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37"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158948</xdr:rowOff>
    </xdr:from>
    <xdr:ext cx="469744" cy="259045"/>
    <xdr:sp macro="" textlink="">
      <xdr:nvSpPr>
        <xdr:cNvPr id="838" name="n_1mainValue【庁舎】&#10;一人当たり面積"/>
        <xdr:cNvSpPr txBox="1"/>
      </xdr:nvSpPr>
      <xdr:spPr>
        <a:xfrm>
          <a:off x="21075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39" name="n_2mainValue【庁舎】&#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162214</xdr:rowOff>
    </xdr:from>
    <xdr:ext cx="469744" cy="259045"/>
    <xdr:sp macro="" textlink="">
      <xdr:nvSpPr>
        <xdr:cNvPr id="840" name="n_3mainValue【庁舎】&#10;一人当たり面積"/>
        <xdr:cNvSpPr txBox="1"/>
      </xdr:nvSpPr>
      <xdr:spPr>
        <a:xfrm>
          <a:off x="19310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88735</xdr:rowOff>
    </xdr:from>
    <xdr:ext cx="469744" cy="259045"/>
    <xdr:sp macro="" textlink="">
      <xdr:nvSpPr>
        <xdr:cNvPr id="841" name="n_4mainValue【庁舎】&#10;一人当たり面積"/>
        <xdr:cNvSpPr txBox="1"/>
      </xdr:nvSpPr>
      <xdr:spPr>
        <a:xfrm>
          <a:off x="18421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有形固定資産減価償却率は、全体では類似団体より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ポイント高く、本頁に掲げる施設類型では、市民会館と庁舎が類似団体より高い水準で老朽化が進んでいる状態にある。</a:t>
          </a:r>
        </a:p>
        <a:p>
          <a:r>
            <a:rPr kumimoji="1" lang="ja-JP" altLang="en-US" sz="1300">
              <a:latin typeface="ＭＳ Ｐゴシック" panose="020B0600070205080204" pitchFamily="50" charset="-128"/>
              <a:ea typeface="ＭＳ Ｐゴシック" panose="020B0600070205080204" pitchFamily="50" charset="-128"/>
            </a:rPr>
            <a:t>　また、類似団体に比べ、一人当たり面積が下回る施設類型が多く、老朽化・狭あい化が進んでいる状態にあることから、計画的な財政運営が必要である。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464,550
441,424
34.80
209,900,242
197,055,909
12,446,527
121,707,331
13,863,897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低い数値であるが、これは、本区が東京都区部の周辺部に位置し、大都市行政における住宅地域としての役割を担っていることを反映したものである。今後も特別区税の収納率向上など、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119856</xdr:rowOff>
    </xdr:from>
    <xdr:to>
      <xdr:col>23</xdr:col>
      <xdr:colOff>133350</xdr:colOff>
      <xdr:row>44</xdr:row>
      <xdr:rowOff>134938</xdr:rowOff>
    </xdr:to>
    <xdr:cxnSp macro="">
      <xdr:nvCxnSpPr>
        <xdr:cNvPr id="73" name="直線コネクタ 72"/>
        <xdr:cNvCxnSpPr/>
      </xdr:nvCxnSpPr>
      <xdr:spPr>
        <a:xfrm>
          <a:off x="4114800" y="7663656"/>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119856</xdr:rowOff>
    </xdr:to>
    <xdr:cxnSp macro="">
      <xdr:nvCxnSpPr>
        <xdr:cNvPr id="76" name="直線コネクタ 75"/>
        <xdr:cNvCxnSpPr/>
      </xdr:nvCxnSpPr>
      <xdr:spPr>
        <a:xfrm>
          <a:off x="3225800" y="76485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119856</xdr:rowOff>
    </xdr:to>
    <xdr:cxnSp macro="">
      <xdr:nvCxnSpPr>
        <xdr:cNvPr id="79" name="直線コネクタ 78"/>
        <xdr:cNvCxnSpPr/>
      </xdr:nvCxnSpPr>
      <xdr:spPr>
        <a:xfrm flipV="1">
          <a:off x="2336800" y="76485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119856</xdr:rowOff>
    </xdr:from>
    <xdr:to>
      <xdr:col>11</xdr:col>
      <xdr:colOff>31750</xdr:colOff>
      <xdr:row>44</xdr:row>
      <xdr:rowOff>134938</xdr:rowOff>
    </xdr:to>
    <xdr:cxnSp macro="">
      <xdr:nvCxnSpPr>
        <xdr:cNvPr id="82" name="直線コネクタ 81"/>
        <xdr:cNvCxnSpPr/>
      </xdr:nvCxnSpPr>
      <xdr:spPr>
        <a:xfrm flipV="1">
          <a:off x="1447800" y="76636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84138</xdr:rowOff>
    </xdr:from>
    <xdr:to>
      <xdr:col>23</xdr:col>
      <xdr:colOff>184150</xdr:colOff>
      <xdr:row>45</xdr:row>
      <xdr:rowOff>14288</xdr:rowOff>
    </xdr:to>
    <xdr:sp macro="" textlink="">
      <xdr:nvSpPr>
        <xdr:cNvPr id="92" name="楕円 91"/>
        <xdr:cNvSpPr/>
      </xdr:nvSpPr>
      <xdr:spPr>
        <a:xfrm>
          <a:off x="49022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151465</xdr:rowOff>
    </xdr:from>
    <xdr:ext cx="762000" cy="259045"/>
    <xdr:sp macro="" textlink="">
      <xdr:nvSpPr>
        <xdr:cNvPr id="93" name="財政力該当値テキスト"/>
        <xdr:cNvSpPr txBox="1"/>
      </xdr:nvSpPr>
      <xdr:spPr>
        <a:xfrm>
          <a:off x="5041900" y="752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69056</xdr:rowOff>
    </xdr:from>
    <xdr:to>
      <xdr:col>19</xdr:col>
      <xdr:colOff>184150</xdr:colOff>
      <xdr:row>44</xdr:row>
      <xdr:rowOff>170656</xdr:rowOff>
    </xdr:to>
    <xdr:sp macro="" textlink="">
      <xdr:nvSpPr>
        <xdr:cNvPr id="94" name="楕円 93"/>
        <xdr:cNvSpPr/>
      </xdr:nvSpPr>
      <xdr:spPr>
        <a:xfrm>
          <a:off x="4064000" y="7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155433</xdr:rowOff>
    </xdr:from>
    <xdr:ext cx="736600" cy="259045"/>
    <xdr:sp macro="" textlink="">
      <xdr:nvSpPr>
        <xdr:cNvPr id="95" name="テキスト ボックス 94"/>
        <xdr:cNvSpPr txBox="1"/>
      </xdr:nvSpPr>
      <xdr:spPr>
        <a:xfrm>
          <a:off x="3733800" y="7699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6" name="楕円 95"/>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7" name="テキスト ボックス 96"/>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69056</xdr:rowOff>
    </xdr:from>
    <xdr:to>
      <xdr:col>11</xdr:col>
      <xdr:colOff>82550</xdr:colOff>
      <xdr:row>44</xdr:row>
      <xdr:rowOff>170656</xdr:rowOff>
    </xdr:to>
    <xdr:sp macro="" textlink="">
      <xdr:nvSpPr>
        <xdr:cNvPr id="98" name="楕円 97"/>
        <xdr:cNvSpPr/>
      </xdr:nvSpPr>
      <xdr:spPr>
        <a:xfrm>
          <a:off x="2286000" y="7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155433</xdr:rowOff>
    </xdr:from>
    <xdr:ext cx="762000" cy="259045"/>
    <xdr:sp macro="" textlink="">
      <xdr:nvSpPr>
        <xdr:cNvPr id="99" name="テキスト ボックス 98"/>
        <xdr:cNvSpPr txBox="1"/>
      </xdr:nvSpPr>
      <xdr:spPr>
        <a:xfrm>
          <a:off x="1955800" y="7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84138</xdr:rowOff>
    </xdr:from>
    <xdr:to>
      <xdr:col>7</xdr:col>
      <xdr:colOff>31750</xdr:colOff>
      <xdr:row>45</xdr:row>
      <xdr:rowOff>14288</xdr:rowOff>
    </xdr:to>
    <xdr:sp macro="" textlink="">
      <xdr:nvSpPr>
        <xdr:cNvPr id="100" name="楕円 99"/>
        <xdr:cNvSpPr/>
      </xdr:nvSpPr>
      <xdr:spPr>
        <a:xfrm>
          <a:off x="1397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170515</xdr:rowOff>
    </xdr:from>
    <xdr:ext cx="762000" cy="259045"/>
    <xdr:sp macro="" textlink="">
      <xdr:nvSpPr>
        <xdr:cNvPr id="101" name="テキスト ボックス 100"/>
        <xdr:cNvSpPr txBox="1"/>
      </xdr:nvSpPr>
      <xdr:spPr>
        <a:xfrm>
          <a:off x="1066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分子である経常的経費充当一般財源が物件費や繰出金の増などにより対前年度２．１％の増となった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、分母である経常一般財源が、特別区交付金や特別区税のなどにより対前年度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．６％の増となり、前年度から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ポイント減となったものである。今後も収納率向上や事務事業の見直しを図り、機動的な財政運営に努める。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51562</xdr:rowOff>
    </xdr:to>
    <xdr:cxnSp macro="">
      <xdr:nvCxnSpPr>
        <xdr:cNvPr id="134" name="直線コネクタ 133"/>
        <xdr:cNvCxnSpPr/>
      </xdr:nvCxnSpPr>
      <xdr:spPr>
        <a:xfrm flipV="1">
          <a:off x="4114800" y="108046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5"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63</xdr:row>
      <xdr:rowOff>157734</xdr:rowOff>
    </xdr:to>
    <xdr:cxnSp macro="">
      <xdr:nvCxnSpPr>
        <xdr:cNvPr id="137" name="直線コネクタ 136"/>
        <xdr:cNvCxnSpPr/>
      </xdr:nvCxnSpPr>
      <xdr:spPr>
        <a:xfrm flipV="1">
          <a:off x="3225800" y="108529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9" name="テキスト ボックス 138"/>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63</xdr:row>
      <xdr:rowOff>167386</xdr:rowOff>
    </xdr:to>
    <xdr:cxnSp macro="">
      <xdr:nvCxnSpPr>
        <xdr:cNvPr id="140" name="直線コネクタ 139"/>
        <xdr:cNvCxnSpPr/>
      </xdr:nvCxnSpPr>
      <xdr:spPr>
        <a:xfrm flipV="1">
          <a:off x="2336800" y="1095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42" name="テキスト ボックス 141"/>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167386</xdr:rowOff>
    </xdr:to>
    <xdr:cxnSp macro="">
      <xdr:nvCxnSpPr>
        <xdr:cNvPr id="143" name="直線コネクタ 142"/>
        <xdr:cNvCxnSpPr/>
      </xdr:nvCxnSpPr>
      <xdr:spPr>
        <a:xfrm>
          <a:off x="1447800" y="108336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53" name="楕円 152"/>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54"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5" name="楕円 154"/>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112539</xdr:rowOff>
    </xdr:from>
    <xdr:ext cx="736600" cy="259045"/>
    <xdr:sp macro="" textlink="">
      <xdr:nvSpPr>
        <xdr:cNvPr id="156" name="テキスト ボックス 155"/>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7" name="楕円 156"/>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58" name="テキスト ボックス 157"/>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9" name="楕円 158"/>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60" name="テキスト ボックス 159"/>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61" name="楕円 160"/>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62" name="テキスト ボックス 161"/>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事務事業の見直し、計画的・予防的修繕の実施により、類似団体平均を下回る水準となっている。引き続き事務事業の見直しを行い、行政運営コストの減少に努める。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91348</xdr:rowOff>
    </xdr:from>
    <xdr:to>
      <xdr:col>23</xdr:col>
      <xdr:colOff>133350</xdr:colOff>
      <xdr:row>81</xdr:row>
      <xdr:rowOff>125530</xdr:rowOff>
    </xdr:to>
    <xdr:cxnSp macro="">
      <xdr:nvCxnSpPr>
        <xdr:cNvPr id="195" name="直線コネクタ 194"/>
        <xdr:cNvCxnSpPr/>
      </xdr:nvCxnSpPr>
      <xdr:spPr>
        <a:xfrm>
          <a:off x="4114800" y="13978798"/>
          <a:ext cx="838200" cy="3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110307</xdr:rowOff>
    </xdr:from>
    <xdr:ext cx="762000" cy="259045"/>
    <xdr:sp macro="" textlink="">
      <xdr:nvSpPr>
        <xdr:cNvPr id="196" name="人件費・物件費等の状況平均値テキスト"/>
        <xdr:cNvSpPr txBox="1"/>
      </xdr:nvSpPr>
      <xdr:spPr>
        <a:xfrm>
          <a:off x="5041900" y="1399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78293</xdr:rowOff>
    </xdr:from>
    <xdr:to>
      <xdr:col>19</xdr:col>
      <xdr:colOff>133350</xdr:colOff>
      <xdr:row>81</xdr:row>
      <xdr:rowOff>91348</xdr:rowOff>
    </xdr:to>
    <xdr:cxnSp macro="">
      <xdr:nvCxnSpPr>
        <xdr:cNvPr id="198" name="直線コネクタ 197"/>
        <xdr:cNvCxnSpPr/>
      </xdr:nvCxnSpPr>
      <xdr:spPr>
        <a:xfrm>
          <a:off x="3225800" y="13965743"/>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155866</xdr:rowOff>
    </xdr:from>
    <xdr:ext cx="736600" cy="259045"/>
    <xdr:sp macro="" textlink="">
      <xdr:nvSpPr>
        <xdr:cNvPr id="200" name="テキスト ボックス 199"/>
        <xdr:cNvSpPr txBox="1"/>
      </xdr:nvSpPr>
      <xdr:spPr>
        <a:xfrm>
          <a:off x="3733800" y="1404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72868</xdr:rowOff>
    </xdr:from>
    <xdr:to>
      <xdr:col>15</xdr:col>
      <xdr:colOff>82550</xdr:colOff>
      <xdr:row>81</xdr:row>
      <xdr:rowOff>78293</xdr:rowOff>
    </xdr:to>
    <xdr:cxnSp macro="">
      <xdr:nvCxnSpPr>
        <xdr:cNvPr id="201" name="直線コネクタ 200"/>
        <xdr:cNvCxnSpPr/>
      </xdr:nvCxnSpPr>
      <xdr:spPr>
        <a:xfrm>
          <a:off x="2336800" y="13960318"/>
          <a:ext cx="8890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152241</xdr:rowOff>
    </xdr:from>
    <xdr:ext cx="762000" cy="259045"/>
    <xdr:sp macro="" textlink="">
      <xdr:nvSpPr>
        <xdr:cNvPr id="203" name="テキスト ボックス 202"/>
        <xdr:cNvSpPr txBox="1"/>
      </xdr:nvSpPr>
      <xdr:spPr>
        <a:xfrm>
          <a:off x="2844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72868</xdr:rowOff>
    </xdr:from>
    <xdr:to>
      <xdr:col>11</xdr:col>
      <xdr:colOff>31750</xdr:colOff>
      <xdr:row>81</xdr:row>
      <xdr:rowOff>73930</xdr:rowOff>
    </xdr:to>
    <xdr:cxnSp macro="">
      <xdr:nvCxnSpPr>
        <xdr:cNvPr id="204" name="直線コネクタ 203"/>
        <xdr:cNvCxnSpPr/>
      </xdr:nvCxnSpPr>
      <xdr:spPr>
        <a:xfrm flipV="1">
          <a:off x="1447800" y="13960318"/>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159669</xdr:rowOff>
    </xdr:from>
    <xdr:ext cx="762000" cy="259045"/>
    <xdr:sp macro="" textlink="">
      <xdr:nvSpPr>
        <xdr:cNvPr id="206" name="テキスト ボックス 205"/>
        <xdr:cNvSpPr txBox="1"/>
      </xdr:nvSpPr>
      <xdr:spPr>
        <a:xfrm>
          <a:off x="1955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151392</xdr:rowOff>
    </xdr:from>
    <xdr:ext cx="762000" cy="259045"/>
    <xdr:sp macro="" textlink="">
      <xdr:nvSpPr>
        <xdr:cNvPr id="208" name="テキスト ボックス 207"/>
        <xdr:cNvSpPr txBox="1"/>
      </xdr:nvSpPr>
      <xdr:spPr>
        <a:xfrm>
          <a:off x="1066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74730</xdr:rowOff>
    </xdr:from>
    <xdr:to>
      <xdr:col>23</xdr:col>
      <xdr:colOff>184150</xdr:colOff>
      <xdr:row>82</xdr:row>
      <xdr:rowOff>4880</xdr:rowOff>
    </xdr:to>
    <xdr:sp macro="" textlink="">
      <xdr:nvSpPr>
        <xdr:cNvPr id="214" name="楕円 213"/>
        <xdr:cNvSpPr/>
      </xdr:nvSpPr>
      <xdr:spPr>
        <a:xfrm>
          <a:off x="4902200" y="139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167457</xdr:rowOff>
    </xdr:from>
    <xdr:ext cx="762000" cy="259045"/>
    <xdr:sp macro="" textlink="">
      <xdr:nvSpPr>
        <xdr:cNvPr id="215" name="人件費・物件費等の状況該当値テキスト"/>
        <xdr:cNvSpPr txBox="1"/>
      </xdr:nvSpPr>
      <xdr:spPr>
        <a:xfrm>
          <a:off x="5041900" y="138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40548</xdr:rowOff>
    </xdr:from>
    <xdr:to>
      <xdr:col>19</xdr:col>
      <xdr:colOff>184150</xdr:colOff>
      <xdr:row>81</xdr:row>
      <xdr:rowOff>142148</xdr:rowOff>
    </xdr:to>
    <xdr:sp macro="" textlink="">
      <xdr:nvSpPr>
        <xdr:cNvPr id="216" name="楕円 215"/>
        <xdr:cNvSpPr/>
      </xdr:nvSpPr>
      <xdr:spPr>
        <a:xfrm>
          <a:off x="4064000" y="139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152325</xdr:rowOff>
    </xdr:from>
    <xdr:ext cx="736600" cy="259045"/>
    <xdr:sp macro="" textlink="">
      <xdr:nvSpPr>
        <xdr:cNvPr id="217" name="テキスト ボックス 216"/>
        <xdr:cNvSpPr txBox="1"/>
      </xdr:nvSpPr>
      <xdr:spPr>
        <a:xfrm>
          <a:off x="3733800" y="13696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27493</xdr:rowOff>
    </xdr:from>
    <xdr:to>
      <xdr:col>15</xdr:col>
      <xdr:colOff>133350</xdr:colOff>
      <xdr:row>81</xdr:row>
      <xdr:rowOff>129093</xdr:rowOff>
    </xdr:to>
    <xdr:sp macro="" textlink="">
      <xdr:nvSpPr>
        <xdr:cNvPr id="218" name="楕円 217"/>
        <xdr:cNvSpPr/>
      </xdr:nvSpPr>
      <xdr:spPr>
        <a:xfrm>
          <a:off x="3175000" y="139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139270</xdr:rowOff>
    </xdr:from>
    <xdr:ext cx="762000" cy="259045"/>
    <xdr:sp macro="" textlink="">
      <xdr:nvSpPr>
        <xdr:cNvPr id="219" name="テキスト ボックス 218"/>
        <xdr:cNvSpPr txBox="1"/>
      </xdr:nvSpPr>
      <xdr:spPr>
        <a:xfrm>
          <a:off x="2844800" y="1368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22068</xdr:rowOff>
    </xdr:from>
    <xdr:to>
      <xdr:col>11</xdr:col>
      <xdr:colOff>82550</xdr:colOff>
      <xdr:row>81</xdr:row>
      <xdr:rowOff>123668</xdr:rowOff>
    </xdr:to>
    <xdr:sp macro="" textlink="">
      <xdr:nvSpPr>
        <xdr:cNvPr id="220" name="楕円 219"/>
        <xdr:cNvSpPr/>
      </xdr:nvSpPr>
      <xdr:spPr>
        <a:xfrm>
          <a:off x="2286000" y="139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133845</xdr:rowOff>
    </xdr:from>
    <xdr:ext cx="762000" cy="259045"/>
    <xdr:sp macro="" textlink="">
      <xdr:nvSpPr>
        <xdr:cNvPr id="221" name="テキスト ボックス 220"/>
        <xdr:cNvSpPr txBox="1"/>
      </xdr:nvSpPr>
      <xdr:spPr>
        <a:xfrm>
          <a:off x="1955800" y="1367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23130</xdr:rowOff>
    </xdr:from>
    <xdr:to>
      <xdr:col>7</xdr:col>
      <xdr:colOff>31750</xdr:colOff>
      <xdr:row>81</xdr:row>
      <xdr:rowOff>124730</xdr:rowOff>
    </xdr:to>
    <xdr:sp macro="" textlink="">
      <xdr:nvSpPr>
        <xdr:cNvPr id="222" name="楕円 221"/>
        <xdr:cNvSpPr/>
      </xdr:nvSpPr>
      <xdr:spPr>
        <a:xfrm>
          <a:off x="1397000" y="13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134907</xdr:rowOff>
    </xdr:from>
    <xdr:ext cx="762000" cy="259045"/>
    <xdr:sp macro="" textlink="">
      <xdr:nvSpPr>
        <xdr:cNvPr id="223" name="テキスト ボックス 222"/>
        <xdr:cNvSpPr txBox="1"/>
      </xdr:nvSpPr>
      <xdr:spPr>
        <a:xfrm>
          <a:off x="1066800" y="1367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引き続き、特別区人事委員会の勧告を尊重し、公民格差の差額調整を行うなど、給与水準の適正化に努める。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15239</xdr:rowOff>
    </xdr:from>
    <xdr:to>
      <xdr:col>81</xdr:col>
      <xdr:colOff>44450</xdr:colOff>
      <xdr:row>84</xdr:row>
      <xdr:rowOff>58420</xdr:rowOff>
    </xdr:to>
    <xdr:cxnSp macro="">
      <xdr:nvCxnSpPr>
        <xdr:cNvPr id="255" name="直線コネクタ 254"/>
        <xdr:cNvCxnSpPr/>
      </xdr:nvCxnSpPr>
      <xdr:spPr>
        <a:xfrm flipV="1">
          <a:off x="16179800" y="14074139"/>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58420</xdr:rowOff>
    </xdr:to>
    <xdr:cxnSp macro="">
      <xdr:nvCxnSpPr>
        <xdr:cNvPr id="258" name="直線コネクタ 257"/>
        <xdr:cNvCxnSpPr/>
      </xdr:nvCxnSpPr>
      <xdr:spPr>
        <a:xfrm>
          <a:off x="15290800" y="1446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0" name="テキスト ボックス 259"/>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58420</xdr:rowOff>
    </xdr:to>
    <xdr:cxnSp macro="">
      <xdr:nvCxnSpPr>
        <xdr:cNvPr id="261" name="直線コネクタ 260"/>
        <xdr:cNvCxnSpPr/>
      </xdr:nvCxnSpPr>
      <xdr:spPr>
        <a:xfrm>
          <a:off x="14401800" y="1436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36830</xdr:rowOff>
    </xdr:from>
    <xdr:to>
      <xdr:col>68</xdr:col>
      <xdr:colOff>152400</xdr:colOff>
      <xdr:row>83</xdr:row>
      <xdr:rowOff>133350</xdr:rowOff>
    </xdr:to>
    <xdr:cxnSp macro="">
      <xdr:nvCxnSpPr>
        <xdr:cNvPr id="264" name="直線コネクタ 263"/>
        <xdr:cNvCxnSpPr/>
      </xdr:nvCxnSpPr>
      <xdr:spPr>
        <a:xfrm>
          <a:off x="13512800" y="1426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135889</xdr:rowOff>
    </xdr:from>
    <xdr:to>
      <xdr:col>81</xdr:col>
      <xdr:colOff>95250</xdr:colOff>
      <xdr:row>82</xdr:row>
      <xdr:rowOff>66039</xdr:rowOff>
    </xdr:to>
    <xdr:sp macro="" textlink="">
      <xdr:nvSpPr>
        <xdr:cNvPr id="274" name="楕円 273"/>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152416</xdr:rowOff>
    </xdr:from>
    <xdr:ext cx="762000" cy="259045"/>
    <xdr:sp macro="" textlink="">
      <xdr:nvSpPr>
        <xdr:cNvPr id="275" name="給与水準   （国との比較）該当値テキスト"/>
        <xdr:cNvSpPr txBox="1"/>
      </xdr:nvSpPr>
      <xdr:spPr>
        <a:xfrm>
          <a:off x="17106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6" name="楕円 275"/>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7" name="テキスト ボックス 276"/>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8" name="楕円 277"/>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79" name="テキスト ボックス 278"/>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157480</xdr:rowOff>
    </xdr:from>
    <xdr:to>
      <xdr:col>64</xdr:col>
      <xdr:colOff>152400</xdr:colOff>
      <xdr:row>83</xdr:row>
      <xdr:rowOff>87630</xdr:rowOff>
    </xdr:to>
    <xdr:sp macro="" textlink="">
      <xdr:nvSpPr>
        <xdr:cNvPr id="282" name="楕円 281"/>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97807</xdr:rowOff>
    </xdr:from>
    <xdr:ext cx="762000" cy="259045"/>
    <xdr:sp macro="" textlink="">
      <xdr:nvSpPr>
        <xdr:cNvPr id="283" name="テキスト ボックス 282"/>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務の委託化や内部事務の効率化による職員数の削減を行ってきたことから、類似団体平均を下回る水準となっている。今後も民間活用など、あらゆる方法を通じて、効率的で質の高い区民サービスを提供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11612</xdr:rowOff>
    </xdr:from>
    <xdr:to>
      <xdr:col>81</xdr:col>
      <xdr:colOff>44450</xdr:colOff>
      <xdr:row>60</xdr:row>
      <xdr:rowOff>15059</xdr:rowOff>
    </xdr:to>
    <xdr:cxnSp macro="">
      <xdr:nvCxnSpPr>
        <xdr:cNvPr id="320" name="直線コネクタ 319"/>
        <xdr:cNvCxnSpPr/>
      </xdr:nvCxnSpPr>
      <xdr:spPr>
        <a:xfrm>
          <a:off x="16179800" y="1029861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1" name="定員管理の状況平均値テキスト"/>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xdr:rowOff>
    </xdr:from>
    <xdr:to>
      <xdr:col>77</xdr:col>
      <xdr:colOff>44450</xdr:colOff>
      <xdr:row>60</xdr:row>
      <xdr:rowOff>16208</xdr:rowOff>
    </xdr:to>
    <xdr:cxnSp macro="">
      <xdr:nvCxnSpPr>
        <xdr:cNvPr id="323" name="直線コネクタ 322"/>
        <xdr:cNvCxnSpPr/>
      </xdr:nvCxnSpPr>
      <xdr:spPr>
        <a:xfrm flipV="1">
          <a:off x="15290800" y="1029861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52933</xdr:rowOff>
    </xdr:from>
    <xdr:ext cx="736600" cy="259045"/>
    <xdr:sp macro="" textlink="">
      <xdr:nvSpPr>
        <xdr:cNvPr id="325" name="テキスト ボックス 324"/>
        <xdr:cNvSpPr txBox="1"/>
      </xdr:nvSpPr>
      <xdr:spPr>
        <a:xfrm>
          <a:off x="15798800" y="103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16208</xdr:rowOff>
    </xdr:from>
    <xdr:to>
      <xdr:col>72</xdr:col>
      <xdr:colOff>203200</xdr:colOff>
      <xdr:row>60</xdr:row>
      <xdr:rowOff>18506</xdr:rowOff>
    </xdr:to>
    <xdr:cxnSp macro="">
      <xdr:nvCxnSpPr>
        <xdr:cNvPr id="326" name="直線コネクタ 325"/>
        <xdr:cNvCxnSpPr/>
      </xdr:nvCxnSpPr>
      <xdr:spPr>
        <a:xfrm flipV="1">
          <a:off x="14401800" y="103032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18506</xdr:rowOff>
    </xdr:from>
    <xdr:to>
      <xdr:col>68</xdr:col>
      <xdr:colOff>152400</xdr:colOff>
      <xdr:row>60</xdr:row>
      <xdr:rowOff>26549</xdr:rowOff>
    </xdr:to>
    <xdr:cxnSp macro="">
      <xdr:nvCxnSpPr>
        <xdr:cNvPr id="329" name="直線コネクタ 328"/>
        <xdr:cNvCxnSpPr/>
      </xdr:nvCxnSpPr>
      <xdr:spPr>
        <a:xfrm flipV="1">
          <a:off x="13512800" y="1030550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1" name="テキスト ボックス 330"/>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135709</xdr:rowOff>
    </xdr:from>
    <xdr:to>
      <xdr:col>81</xdr:col>
      <xdr:colOff>95250</xdr:colOff>
      <xdr:row>60</xdr:row>
      <xdr:rowOff>65859</xdr:rowOff>
    </xdr:to>
    <xdr:sp macro="" textlink="">
      <xdr:nvSpPr>
        <xdr:cNvPr id="339" name="楕円 338"/>
        <xdr:cNvSpPr/>
      </xdr:nvSpPr>
      <xdr:spPr>
        <a:xfrm>
          <a:off x="169672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152236</xdr:rowOff>
    </xdr:from>
    <xdr:ext cx="762000" cy="259045"/>
    <xdr:sp macro="" textlink="">
      <xdr:nvSpPr>
        <xdr:cNvPr id="340" name="定員管理の状況該当値テキスト"/>
        <xdr:cNvSpPr txBox="1"/>
      </xdr:nvSpPr>
      <xdr:spPr>
        <a:xfrm>
          <a:off x="17106900" y="100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132262</xdr:rowOff>
    </xdr:from>
    <xdr:to>
      <xdr:col>77</xdr:col>
      <xdr:colOff>95250</xdr:colOff>
      <xdr:row>60</xdr:row>
      <xdr:rowOff>62412</xdr:rowOff>
    </xdr:to>
    <xdr:sp macro="" textlink="">
      <xdr:nvSpPr>
        <xdr:cNvPr id="341" name="楕円 340"/>
        <xdr:cNvSpPr/>
      </xdr:nvSpPr>
      <xdr:spPr>
        <a:xfrm>
          <a:off x="16129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72589</xdr:rowOff>
    </xdr:from>
    <xdr:ext cx="736600" cy="259045"/>
    <xdr:sp macro="" textlink="">
      <xdr:nvSpPr>
        <xdr:cNvPr id="342" name="テキスト ボックス 341"/>
        <xdr:cNvSpPr txBox="1"/>
      </xdr:nvSpPr>
      <xdr:spPr>
        <a:xfrm>
          <a:off x="15798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136858</xdr:rowOff>
    </xdr:from>
    <xdr:to>
      <xdr:col>73</xdr:col>
      <xdr:colOff>44450</xdr:colOff>
      <xdr:row>60</xdr:row>
      <xdr:rowOff>67008</xdr:rowOff>
    </xdr:to>
    <xdr:sp macro="" textlink="">
      <xdr:nvSpPr>
        <xdr:cNvPr id="343" name="楕円 342"/>
        <xdr:cNvSpPr/>
      </xdr:nvSpPr>
      <xdr:spPr>
        <a:xfrm>
          <a:off x="15240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51785</xdr:rowOff>
    </xdr:from>
    <xdr:ext cx="762000" cy="259045"/>
    <xdr:sp macro="" textlink="">
      <xdr:nvSpPr>
        <xdr:cNvPr id="344" name="テキスト ボックス 343"/>
        <xdr:cNvSpPr txBox="1"/>
      </xdr:nvSpPr>
      <xdr:spPr>
        <a:xfrm>
          <a:off x="14909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139156</xdr:rowOff>
    </xdr:from>
    <xdr:to>
      <xdr:col>68</xdr:col>
      <xdr:colOff>203200</xdr:colOff>
      <xdr:row>60</xdr:row>
      <xdr:rowOff>69306</xdr:rowOff>
    </xdr:to>
    <xdr:sp macro="" textlink="">
      <xdr:nvSpPr>
        <xdr:cNvPr id="345" name="楕円 344"/>
        <xdr:cNvSpPr/>
      </xdr:nvSpPr>
      <xdr:spPr>
        <a:xfrm>
          <a:off x="14351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79483</xdr:rowOff>
    </xdr:from>
    <xdr:ext cx="762000" cy="259045"/>
    <xdr:sp macro="" textlink="">
      <xdr:nvSpPr>
        <xdr:cNvPr id="346" name="テキスト ボックス 345"/>
        <xdr:cNvSpPr txBox="1"/>
      </xdr:nvSpPr>
      <xdr:spPr>
        <a:xfrm>
          <a:off x="14020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147199</xdr:rowOff>
    </xdr:from>
    <xdr:to>
      <xdr:col>64</xdr:col>
      <xdr:colOff>152400</xdr:colOff>
      <xdr:row>60</xdr:row>
      <xdr:rowOff>77349</xdr:rowOff>
    </xdr:to>
    <xdr:sp macro="" textlink="">
      <xdr:nvSpPr>
        <xdr:cNvPr id="347" name="楕円 346"/>
        <xdr:cNvSpPr/>
      </xdr:nvSpPr>
      <xdr:spPr>
        <a:xfrm>
          <a:off x="13462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62126</xdr:rowOff>
    </xdr:from>
    <xdr:ext cx="762000" cy="259045"/>
    <xdr:sp macro="" textlink="">
      <xdr:nvSpPr>
        <xdr:cNvPr id="348" name="テキスト ボックス 347"/>
        <xdr:cNvSpPr txBox="1"/>
      </xdr:nvSpPr>
      <xdr:spPr>
        <a:xfrm>
          <a:off x="13131800" y="103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特別区債の発行抑制などにより実質公債費比率の上昇の抑制に努めるとともに、土地開発公社からの用地取得費の減などにより、前年度から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ものの、類似団体平均より高い数値である。今後も学校施設の改築やまちづくり事業などの投資的経費の増加が見込まれていることから、引き続き財源対策等を徹底し、実質公債費比率の上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14817</xdr:rowOff>
    </xdr:to>
    <xdr:cxnSp macro="">
      <xdr:nvCxnSpPr>
        <xdr:cNvPr id="374" name="直線コネクタ 373"/>
        <xdr:cNvCxnSpPr/>
      </xdr:nvCxnSpPr>
      <xdr:spPr>
        <a:xfrm flipV="1">
          <a:off x="17018000" y="618066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158344</xdr:rowOff>
    </xdr:from>
    <xdr:ext cx="762000" cy="259045"/>
    <xdr:sp macro="" textlink="">
      <xdr:nvSpPr>
        <xdr:cNvPr id="375"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14817</xdr:rowOff>
    </xdr:from>
    <xdr:to>
      <xdr:col>81</xdr:col>
      <xdr:colOff>133350</xdr:colOff>
      <xdr:row>43</xdr:row>
      <xdr:rowOff>14817</xdr:rowOff>
    </xdr:to>
    <xdr:cxnSp macro="">
      <xdr:nvCxnSpPr>
        <xdr:cNvPr id="376" name="直線コネクタ 375"/>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7"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8" name="直線コネクタ 377"/>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42</xdr:row>
      <xdr:rowOff>166158</xdr:rowOff>
    </xdr:to>
    <xdr:cxnSp macro="">
      <xdr:nvCxnSpPr>
        <xdr:cNvPr id="379" name="直線コネクタ 378"/>
        <xdr:cNvCxnSpPr/>
      </xdr:nvCxnSpPr>
      <xdr:spPr>
        <a:xfrm flipV="1">
          <a:off x="16179800" y="7025217"/>
          <a:ext cx="8382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134002</xdr:rowOff>
    </xdr:from>
    <xdr:ext cx="762000" cy="259045"/>
    <xdr:sp macro="" textlink="">
      <xdr:nvSpPr>
        <xdr:cNvPr id="380"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117475</xdr:rowOff>
    </xdr:from>
    <xdr:to>
      <xdr:col>81</xdr:col>
      <xdr:colOff>95250</xdr:colOff>
      <xdr:row>39</xdr:row>
      <xdr:rowOff>47625</xdr:rowOff>
    </xdr:to>
    <xdr:sp macro="" textlink="">
      <xdr:nvSpPr>
        <xdr:cNvPr id="381" name="フローチャート: 判断 380"/>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166158</xdr:rowOff>
    </xdr:from>
    <xdr:to>
      <xdr:col>77</xdr:col>
      <xdr:colOff>44450</xdr:colOff>
      <xdr:row>43</xdr:row>
      <xdr:rowOff>155575</xdr:rowOff>
    </xdr:to>
    <xdr:cxnSp macro="">
      <xdr:nvCxnSpPr>
        <xdr:cNvPr id="382" name="直線コネクタ 381"/>
        <xdr:cNvCxnSpPr/>
      </xdr:nvCxnSpPr>
      <xdr:spPr>
        <a:xfrm flipV="1">
          <a:off x="15290800" y="73670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137583</xdr:rowOff>
    </xdr:from>
    <xdr:to>
      <xdr:col>77</xdr:col>
      <xdr:colOff>95250</xdr:colOff>
      <xdr:row>39</xdr:row>
      <xdr:rowOff>67733</xdr:rowOff>
    </xdr:to>
    <xdr:sp macro="" textlink="">
      <xdr:nvSpPr>
        <xdr:cNvPr id="383" name="フローチャート: 判断 382"/>
        <xdr:cNvSpPr/>
      </xdr:nvSpPr>
      <xdr:spPr>
        <a:xfrm>
          <a:off x="16129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84" name="テキスト ボックス 383"/>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43</xdr:row>
      <xdr:rowOff>155575</xdr:rowOff>
    </xdr:to>
    <xdr:cxnSp macro="">
      <xdr:nvCxnSpPr>
        <xdr:cNvPr id="385" name="直線コネクタ 384"/>
        <xdr:cNvCxnSpPr/>
      </xdr:nvCxnSpPr>
      <xdr:spPr>
        <a:xfrm>
          <a:off x="14401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6" name="フローチャート: 判断 385"/>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7" name="テキスト ボックス 38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166158</xdr:rowOff>
    </xdr:from>
    <xdr:to>
      <xdr:col>68</xdr:col>
      <xdr:colOff>152400</xdr:colOff>
      <xdr:row>43</xdr:row>
      <xdr:rowOff>135467</xdr:rowOff>
    </xdr:to>
    <xdr:cxnSp macro="">
      <xdr:nvCxnSpPr>
        <xdr:cNvPr id="388" name="直線コネクタ 387"/>
        <xdr:cNvCxnSpPr/>
      </xdr:nvCxnSpPr>
      <xdr:spPr>
        <a:xfrm>
          <a:off x="13512800" y="736705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89" name="フローチャート: 判断 388"/>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0" name="テキスト ボックス 389"/>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15875</xdr:rowOff>
    </xdr:from>
    <xdr:to>
      <xdr:col>64</xdr:col>
      <xdr:colOff>152400</xdr:colOff>
      <xdr:row>40</xdr:row>
      <xdr:rowOff>117475</xdr:rowOff>
    </xdr:to>
    <xdr:sp macro="" textlink="">
      <xdr:nvSpPr>
        <xdr:cNvPr id="391" name="フローチャート: 判断 390"/>
        <xdr:cNvSpPr/>
      </xdr:nvSpPr>
      <xdr:spPr>
        <a:xfrm>
          <a:off x="13462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127652</xdr:rowOff>
    </xdr:from>
    <xdr:ext cx="762000" cy="259045"/>
    <xdr:sp macro="" textlink="">
      <xdr:nvSpPr>
        <xdr:cNvPr id="392" name="テキスト ボックス 391"/>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8" name="楕円 397"/>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399"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115358</xdr:rowOff>
    </xdr:from>
    <xdr:to>
      <xdr:col>77</xdr:col>
      <xdr:colOff>95250</xdr:colOff>
      <xdr:row>43</xdr:row>
      <xdr:rowOff>45508</xdr:rowOff>
    </xdr:to>
    <xdr:sp macro="" textlink="">
      <xdr:nvSpPr>
        <xdr:cNvPr id="400" name="楕円 399"/>
        <xdr:cNvSpPr/>
      </xdr:nvSpPr>
      <xdr:spPr>
        <a:xfrm>
          <a:off x="16129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30285</xdr:rowOff>
    </xdr:from>
    <xdr:ext cx="736600" cy="259045"/>
    <xdr:sp macro="" textlink="">
      <xdr:nvSpPr>
        <xdr:cNvPr id="401" name="テキスト ボックス 400"/>
        <xdr:cNvSpPr txBox="1"/>
      </xdr:nvSpPr>
      <xdr:spPr>
        <a:xfrm>
          <a:off x="15798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104775</xdr:rowOff>
    </xdr:from>
    <xdr:to>
      <xdr:col>73</xdr:col>
      <xdr:colOff>44450</xdr:colOff>
      <xdr:row>44</xdr:row>
      <xdr:rowOff>34925</xdr:rowOff>
    </xdr:to>
    <xdr:sp macro="" textlink="">
      <xdr:nvSpPr>
        <xdr:cNvPr id="402" name="楕円 401"/>
        <xdr:cNvSpPr/>
      </xdr:nvSpPr>
      <xdr:spPr>
        <a:xfrm>
          <a:off x="15240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19702</xdr:rowOff>
    </xdr:from>
    <xdr:ext cx="762000" cy="259045"/>
    <xdr:sp macro="" textlink="">
      <xdr:nvSpPr>
        <xdr:cNvPr id="403" name="テキスト ボックス 402"/>
        <xdr:cNvSpPr txBox="1"/>
      </xdr:nvSpPr>
      <xdr:spPr>
        <a:xfrm>
          <a:off x="14909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4" name="楕円 403"/>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5" name="テキスト ボックス 404"/>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115358</xdr:rowOff>
    </xdr:from>
    <xdr:to>
      <xdr:col>64</xdr:col>
      <xdr:colOff>152400</xdr:colOff>
      <xdr:row>43</xdr:row>
      <xdr:rowOff>45508</xdr:rowOff>
    </xdr:to>
    <xdr:sp macro="" textlink="">
      <xdr:nvSpPr>
        <xdr:cNvPr id="406" name="楕円 405"/>
        <xdr:cNvSpPr/>
      </xdr:nvSpPr>
      <xdr:spPr>
        <a:xfrm>
          <a:off x="13462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30285</xdr:rowOff>
    </xdr:from>
    <xdr:ext cx="762000" cy="259045"/>
    <xdr:sp macro="" textlink="">
      <xdr:nvSpPr>
        <xdr:cNvPr id="407" name="テキスト ボックス 406"/>
        <xdr:cNvSpPr txBox="1"/>
      </xdr:nvSpPr>
      <xdr:spPr>
        <a:xfrm>
          <a:off x="13131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これまでの特別区債の発行抑制、職員数の削減などの取り組みの結果、将来負担比率は０となっている。今後も、公平な世代間負担を考慮した、持続可能な財政運営に努める。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464,550
441,424
34.80
209,900,242
197,055,909
12,446,527
121,707,331
13,863,897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退職手当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の減などにより前年度比０．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ポイントの減となったため、引き続き類似団体内平均を下回っている。今後も職員定数の適正管理を推進し、増加抑制に努める。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12700</xdr:rowOff>
    </xdr:to>
    <xdr:cxnSp macro="">
      <xdr:nvCxnSpPr>
        <xdr:cNvPr id="66" name="直線コネクタ 65"/>
        <xdr:cNvCxnSpPr/>
      </xdr:nvCxnSpPr>
      <xdr:spPr>
        <a:xfrm flipV="1">
          <a:off x="3987800" y="6413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118127</xdr:rowOff>
    </xdr:from>
    <xdr:ext cx="762000" cy="259045"/>
    <xdr:sp macro="" textlink="">
      <xdr:nvSpPr>
        <xdr:cNvPr id="67" name="人件費平均値テキスト"/>
        <xdr:cNvSpPr txBox="1"/>
      </xdr:nvSpPr>
      <xdr:spPr>
        <a:xfrm>
          <a:off x="4914900" y="646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114300</xdr:rowOff>
    </xdr:to>
    <xdr:cxnSp macro="">
      <xdr:nvCxnSpPr>
        <xdr:cNvPr id="69" name="直線コネクタ 68"/>
        <xdr:cNvCxnSpPr/>
      </xdr:nvCxnSpPr>
      <xdr:spPr>
        <a:xfrm flipV="1">
          <a:off x="3098800" y="6527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71" name="テキスト ボックス 70"/>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114300</xdr:rowOff>
    </xdr:from>
    <xdr:to>
      <xdr:col>15</xdr:col>
      <xdr:colOff>98425</xdr:colOff>
      <xdr:row>38</xdr:row>
      <xdr:rowOff>114300</xdr:rowOff>
    </xdr:to>
    <xdr:cxnSp macro="">
      <xdr:nvCxnSpPr>
        <xdr:cNvPr id="72" name="直線コネクタ 71"/>
        <xdr:cNvCxnSpPr/>
      </xdr:nvCxnSpPr>
      <xdr:spPr>
        <a:xfrm>
          <a:off x="22098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74" name="テキスト ボックス 73"/>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63500</xdr:rowOff>
    </xdr:from>
    <xdr:to>
      <xdr:col>11</xdr:col>
      <xdr:colOff>9525</xdr:colOff>
      <xdr:row>38</xdr:row>
      <xdr:rowOff>114300</xdr:rowOff>
    </xdr:to>
    <xdr:cxnSp macro="">
      <xdr:nvCxnSpPr>
        <xdr:cNvPr id="75" name="直線コネクタ 74"/>
        <xdr:cNvCxnSpPr/>
      </xdr:nvCxnSpPr>
      <xdr:spPr>
        <a:xfrm>
          <a:off x="1320800" y="657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77" name="テキスト ボックス 76"/>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79" name="テキスト ボックス 78"/>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6"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73677</xdr:rowOff>
    </xdr:from>
    <xdr:ext cx="736600" cy="259045"/>
    <xdr:sp macro="" textlink="">
      <xdr:nvSpPr>
        <xdr:cNvPr id="88" name="テキスト ボックス 87"/>
        <xdr:cNvSpPr txBox="1"/>
      </xdr:nvSpPr>
      <xdr:spPr>
        <a:xfrm>
          <a:off x="3606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63500</xdr:rowOff>
    </xdr:from>
    <xdr:to>
      <xdr:col>15</xdr:col>
      <xdr:colOff>149225</xdr:colOff>
      <xdr:row>38</xdr:row>
      <xdr:rowOff>165100</xdr:rowOff>
    </xdr:to>
    <xdr:sp macro="" textlink="">
      <xdr:nvSpPr>
        <xdr:cNvPr id="89" name="楕円 88"/>
        <xdr:cNvSpPr/>
      </xdr:nvSpPr>
      <xdr:spPr>
        <a:xfrm>
          <a:off x="3048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3827</xdr:rowOff>
    </xdr:from>
    <xdr:ext cx="762000" cy="259045"/>
    <xdr:sp macro="" textlink="">
      <xdr:nvSpPr>
        <xdr:cNvPr id="90" name="テキスト ボックス 89"/>
        <xdr:cNvSpPr txBox="1"/>
      </xdr:nvSpPr>
      <xdr:spPr>
        <a:xfrm>
          <a:off x="2717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63500</xdr:rowOff>
    </xdr:from>
    <xdr:to>
      <xdr:col>11</xdr:col>
      <xdr:colOff>60325</xdr:colOff>
      <xdr:row>38</xdr:row>
      <xdr:rowOff>165100</xdr:rowOff>
    </xdr:to>
    <xdr:sp macro="" textlink="">
      <xdr:nvSpPr>
        <xdr:cNvPr id="91" name="楕円 90"/>
        <xdr:cNvSpPr/>
      </xdr:nvSpPr>
      <xdr:spPr>
        <a:xfrm>
          <a:off x="2159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92" name="テキスト ボックス 91"/>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93" name="楕円 92"/>
        <xdr:cNvSpPr/>
      </xdr:nvSpPr>
      <xdr:spPr>
        <a:xfrm>
          <a:off x="1270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電子計算運営経費や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学校教育活動指導経費の増などにより、前年度比１．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ポイントの増となったが、引き続き類似団体内平均を下回っている。今後も光熱水費の節減の取り組みや事務事業の見直しを図り、行政運営の効率化に努める。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159657</xdr:rowOff>
    </xdr:from>
    <xdr:to>
      <xdr:col>82</xdr:col>
      <xdr:colOff>107950</xdr:colOff>
      <xdr:row>22</xdr:row>
      <xdr:rowOff>7257</xdr:rowOff>
    </xdr:to>
    <xdr:cxnSp macro="">
      <xdr:nvCxnSpPr>
        <xdr:cNvPr id="124" name="直線コネクタ 123"/>
        <xdr:cNvCxnSpPr/>
      </xdr:nvCxnSpPr>
      <xdr:spPr>
        <a:xfrm flipV="1">
          <a:off x="16510000" y="2559957"/>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150784</xdr:rowOff>
    </xdr:from>
    <xdr:ext cx="762000" cy="259045"/>
    <xdr:sp macro="" textlink="">
      <xdr:nvSpPr>
        <xdr:cNvPr id="125" name="物件費最小値テキスト"/>
        <xdr:cNvSpPr txBox="1"/>
      </xdr:nvSpPr>
      <xdr:spPr>
        <a:xfrm>
          <a:off x="16598900" y="375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xdr:rowOff>
    </xdr:from>
    <xdr:to>
      <xdr:col>82</xdr:col>
      <xdr:colOff>196850</xdr:colOff>
      <xdr:row>22</xdr:row>
      <xdr:rowOff>7257</xdr:rowOff>
    </xdr:to>
    <xdr:cxnSp macro="">
      <xdr:nvCxnSpPr>
        <xdr:cNvPr id="126" name="直線コネクタ 125"/>
        <xdr:cNvCxnSpPr/>
      </xdr:nvCxnSpPr>
      <xdr:spPr>
        <a:xfrm>
          <a:off x="16421100" y="37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74584</xdr:rowOff>
    </xdr:from>
    <xdr:ext cx="762000" cy="259045"/>
    <xdr:sp macro="" textlink="">
      <xdr:nvSpPr>
        <xdr:cNvPr id="127" name="物件費最大値テキスト"/>
        <xdr:cNvSpPr txBox="1"/>
      </xdr:nvSpPr>
      <xdr:spPr>
        <a:xfrm>
          <a:off x="16598900" y="230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159657</xdr:rowOff>
    </xdr:from>
    <xdr:to>
      <xdr:col>82</xdr:col>
      <xdr:colOff>196850</xdr:colOff>
      <xdr:row>14</xdr:row>
      <xdr:rowOff>159657</xdr:rowOff>
    </xdr:to>
    <xdr:cxnSp macro="">
      <xdr:nvCxnSpPr>
        <xdr:cNvPr id="128" name="直線コネクタ 127"/>
        <xdr:cNvCxnSpPr/>
      </xdr:nvCxnSpPr>
      <xdr:spPr>
        <a:xfrm>
          <a:off x="16421100" y="25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118836</xdr:rowOff>
    </xdr:to>
    <xdr:cxnSp macro="">
      <xdr:nvCxnSpPr>
        <xdr:cNvPr id="129" name="直線コネクタ 128"/>
        <xdr:cNvCxnSpPr/>
      </xdr:nvCxnSpPr>
      <xdr:spPr>
        <a:xfrm>
          <a:off x="15671800" y="25273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127000</xdr:rowOff>
    </xdr:to>
    <xdr:cxnSp macro="">
      <xdr:nvCxnSpPr>
        <xdr:cNvPr id="132" name="直線コネクタ 131"/>
        <xdr:cNvCxnSpPr/>
      </xdr:nvCxnSpPr>
      <xdr:spPr>
        <a:xfrm>
          <a:off x="14782800" y="2407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7257</xdr:rowOff>
    </xdr:to>
    <xdr:cxnSp macro="">
      <xdr:nvCxnSpPr>
        <xdr:cNvPr id="135" name="直線コネクタ 134"/>
        <xdr:cNvCxnSpPr/>
      </xdr:nvCxnSpPr>
      <xdr:spPr>
        <a:xfrm>
          <a:off x="13893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135164</xdr:rowOff>
    </xdr:to>
    <xdr:cxnSp macro="">
      <xdr:nvCxnSpPr>
        <xdr:cNvPr id="138" name="直線コネクタ 137"/>
        <xdr:cNvCxnSpPr/>
      </xdr:nvCxnSpPr>
      <xdr:spPr>
        <a:xfrm>
          <a:off x="13004800" y="2320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9" name="フローチャート: 判断 138"/>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40" name="テキスト ボックス 139"/>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41" name="フローチャート: 判断 140"/>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42" name="テキスト ボックス 141"/>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127907</xdr:rowOff>
    </xdr:from>
    <xdr:to>
      <xdr:col>74</xdr:col>
      <xdr:colOff>31750</xdr:colOff>
      <xdr:row>14</xdr:row>
      <xdr:rowOff>58057</xdr:rowOff>
    </xdr:to>
    <xdr:sp macro="" textlink="">
      <xdr:nvSpPr>
        <xdr:cNvPr id="152" name="楕円 151"/>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53" name="テキスト ボックス 152"/>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6" name="楕円 155"/>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7" name="テキスト ボックス 156"/>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年度は生活保護に要する経費が減となったため、前年度比０．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、引き続き類似団体より高い水準にある。今後も高水準で推移することが予測されるため、介護予防施策等を推進し、増加抑制に努める。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5" name="直線コネクタ 184"/>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6"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7" name="直線コネクタ 186"/>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8"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153670</xdr:rowOff>
    </xdr:from>
    <xdr:to>
      <xdr:col>24</xdr:col>
      <xdr:colOff>25400</xdr:colOff>
      <xdr:row>60</xdr:row>
      <xdr:rowOff>27940</xdr:rowOff>
    </xdr:to>
    <xdr:cxnSp macro="">
      <xdr:nvCxnSpPr>
        <xdr:cNvPr id="190" name="直線コネクタ 189"/>
        <xdr:cNvCxnSpPr/>
      </xdr:nvCxnSpPr>
      <xdr:spPr>
        <a:xfrm flipV="1">
          <a:off x="3987800" y="1026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91"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2" name="フローチャート: 判断 191"/>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27940</xdr:rowOff>
    </xdr:to>
    <xdr:cxnSp macro="">
      <xdr:nvCxnSpPr>
        <xdr:cNvPr id="193" name="直線コネクタ 192"/>
        <xdr:cNvCxnSpPr/>
      </xdr:nvCxnSpPr>
      <xdr:spPr>
        <a:xfrm>
          <a:off x="3098800" y="1026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4" name="フローチャート: 判断 193"/>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5" name="テキスト ボックス 194"/>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59</xdr:row>
      <xdr:rowOff>161290</xdr:rowOff>
    </xdr:to>
    <xdr:cxnSp macro="">
      <xdr:nvCxnSpPr>
        <xdr:cNvPr id="196" name="直線コネクタ 195"/>
        <xdr:cNvCxnSpPr/>
      </xdr:nvCxnSpPr>
      <xdr:spPr>
        <a:xfrm flipV="1">
          <a:off x="2209800" y="1026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130810</xdr:rowOff>
    </xdr:from>
    <xdr:to>
      <xdr:col>11</xdr:col>
      <xdr:colOff>9525</xdr:colOff>
      <xdr:row>59</xdr:row>
      <xdr:rowOff>161290</xdr:rowOff>
    </xdr:to>
    <xdr:cxnSp macro="">
      <xdr:nvCxnSpPr>
        <xdr:cNvPr id="199" name="直線コネクタ 198"/>
        <xdr:cNvCxnSpPr/>
      </xdr:nvCxnSpPr>
      <xdr:spPr>
        <a:xfrm>
          <a:off x="1320800" y="1024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2" name="フローチャート: 判断 201"/>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3" name="テキスト ボックス 202"/>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102870</xdr:rowOff>
    </xdr:from>
    <xdr:to>
      <xdr:col>24</xdr:col>
      <xdr:colOff>76200</xdr:colOff>
      <xdr:row>60</xdr:row>
      <xdr:rowOff>33020</xdr:rowOff>
    </xdr:to>
    <xdr:sp macro="" textlink="">
      <xdr:nvSpPr>
        <xdr:cNvPr id="209" name="楕円 208"/>
        <xdr:cNvSpPr/>
      </xdr:nvSpPr>
      <xdr:spPr>
        <a:xfrm>
          <a:off x="47752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74947</xdr:rowOff>
    </xdr:from>
    <xdr:ext cx="762000" cy="259045"/>
    <xdr:sp macro="" textlink="">
      <xdr:nvSpPr>
        <xdr:cNvPr id="210" name="扶助費該当値テキスト"/>
        <xdr:cNvSpPr txBox="1"/>
      </xdr:nvSpPr>
      <xdr:spPr>
        <a:xfrm>
          <a:off x="49149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148590</xdr:rowOff>
    </xdr:from>
    <xdr:to>
      <xdr:col>20</xdr:col>
      <xdr:colOff>38100</xdr:colOff>
      <xdr:row>60</xdr:row>
      <xdr:rowOff>78740</xdr:rowOff>
    </xdr:to>
    <xdr:sp macro="" textlink="">
      <xdr:nvSpPr>
        <xdr:cNvPr id="211" name="楕円 210"/>
        <xdr:cNvSpPr/>
      </xdr:nvSpPr>
      <xdr:spPr>
        <a:xfrm>
          <a:off x="3937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63517</xdr:rowOff>
    </xdr:from>
    <xdr:ext cx="736600" cy="259045"/>
    <xdr:sp macro="" textlink="">
      <xdr:nvSpPr>
        <xdr:cNvPr id="212" name="テキスト ボックス 211"/>
        <xdr:cNvSpPr txBox="1"/>
      </xdr:nvSpPr>
      <xdr:spPr>
        <a:xfrm>
          <a:off x="3606800" y="1035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3" name="楕円 212"/>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4" name="テキスト ボックス 213"/>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110490</xdr:rowOff>
    </xdr:from>
    <xdr:to>
      <xdr:col>11</xdr:col>
      <xdr:colOff>60325</xdr:colOff>
      <xdr:row>60</xdr:row>
      <xdr:rowOff>40640</xdr:rowOff>
    </xdr:to>
    <xdr:sp macro="" textlink="">
      <xdr:nvSpPr>
        <xdr:cNvPr id="215" name="楕円 214"/>
        <xdr:cNvSpPr/>
      </xdr:nvSpPr>
      <xdr:spPr>
        <a:xfrm>
          <a:off x="2159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25417</xdr:rowOff>
    </xdr:from>
    <xdr:ext cx="762000" cy="259045"/>
    <xdr:sp macro="" textlink="">
      <xdr:nvSpPr>
        <xdr:cNvPr id="216" name="テキスト ボックス 215"/>
        <xdr:cNvSpPr txBox="1"/>
      </xdr:nvSpPr>
      <xdr:spPr>
        <a:xfrm>
          <a:off x="1828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80010</xdr:rowOff>
    </xdr:from>
    <xdr:to>
      <xdr:col>6</xdr:col>
      <xdr:colOff>171450</xdr:colOff>
      <xdr:row>60</xdr:row>
      <xdr:rowOff>10160</xdr:rowOff>
    </xdr:to>
    <xdr:sp macro="" textlink="">
      <xdr:nvSpPr>
        <xdr:cNvPr id="217" name="楕円 216"/>
        <xdr:cNvSpPr/>
      </xdr:nvSpPr>
      <xdr:spPr>
        <a:xfrm>
          <a:off x="1270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166387</xdr:rowOff>
    </xdr:from>
    <xdr:ext cx="762000" cy="259045"/>
    <xdr:sp macro="" textlink="">
      <xdr:nvSpPr>
        <xdr:cNvPr id="218" name="テキスト ボックス 217"/>
        <xdr:cNvSpPr txBox="1"/>
      </xdr:nvSpPr>
      <xdr:spPr>
        <a:xfrm>
          <a:off x="939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後期高齢者医療事業会計繰出金、介護保険事業会計繰出金の増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があったものの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引き続き類似団体内平均を上回っている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今後も介護予防施策等を推進するとともに、公共施設の計画的・予防的な維持補修を実施し、増加抑制に努める。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6" name="直線コネクタ 245"/>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9"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50" name="直線コネクタ 249"/>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165100</xdr:rowOff>
    </xdr:from>
    <xdr:to>
      <xdr:col>82</xdr:col>
      <xdr:colOff>107950</xdr:colOff>
      <xdr:row>58</xdr:row>
      <xdr:rowOff>50800</xdr:rowOff>
    </xdr:to>
    <xdr:cxnSp macro="">
      <xdr:nvCxnSpPr>
        <xdr:cNvPr id="251" name="直線コネクタ 250"/>
        <xdr:cNvCxnSpPr/>
      </xdr:nvCxnSpPr>
      <xdr:spPr>
        <a:xfrm flipV="1">
          <a:off x="15671800" y="9937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3" name="フローチャート: 判断 252"/>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54" name="直線コネクタ 253"/>
        <xdr:cNvCxnSpPr/>
      </xdr:nvCxnSpPr>
      <xdr:spPr>
        <a:xfrm>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12700</xdr:rowOff>
    </xdr:to>
    <xdr:cxnSp macro="">
      <xdr:nvCxnSpPr>
        <xdr:cNvPr id="257" name="直線コネクタ 256"/>
        <xdr:cNvCxnSpPr/>
      </xdr:nvCxnSpPr>
      <xdr:spPr>
        <a:xfrm>
          <a:off x="13893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88900</xdr:rowOff>
    </xdr:from>
    <xdr:to>
      <xdr:col>69</xdr:col>
      <xdr:colOff>92075</xdr:colOff>
      <xdr:row>58</xdr:row>
      <xdr:rowOff>12700</xdr:rowOff>
    </xdr:to>
    <xdr:cxnSp macro="">
      <xdr:nvCxnSpPr>
        <xdr:cNvPr id="260" name="直線コネクタ 259"/>
        <xdr:cNvCxnSpPr/>
      </xdr:nvCxnSpPr>
      <xdr:spPr>
        <a:xfrm>
          <a:off x="13004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3" name="フローチャート: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70" name="楕円 269"/>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86377</xdr:rowOff>
    </xdr:from>
    <xdr:ext cx="762000" cy="259045"/>
    <xdr:sp macro="" textlink="">
      <xdr:nvSpPr>
        <xdr:cNvPr id="271" name="その他該当値テキスト"/>
        <xdr:cNvSpPr txBox="1"/>
      </xdr:nvSpPr>
      <xdr:spPr>
        <a:xfrm>
          <a:off x="16598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2" name="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4" name="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78" name="楕円 277"/>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79" name="テキスト ボックス 278"/>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東京二十三区清掃一部事務組合分担金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に要する経費の増など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あったものの補助費全体としては減となり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。今後も補助・負担の適正化を図り、増加抑制に努める。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7" name="直線コネクタ 306"/>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8"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9" name="直線コネクタ 308"/>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10"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11" name="直線コネクタ 310"/>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12700</xdr:rowOff>
    </xdr:to>
    <xdr:cxnSp macro="">
      <xdr:nvCxnSpPr>
        <xdr:cNvPr id="312" name="直線コネクタ 311"/>
        <xdr:cNvCxnSpPr/>
      </xdr:nvCxnSpPr>
      <xdr:spPr>
        <a:xfrm flipV="1">
          <a:off x="15671800" y="616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3"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4" name="フローチャート: 判断 313"/>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12700</xdr:rowOff>
    </xdr:to>
    <xdr:cxnSp macro="">
      <xdr:nvCxnSpPr>
        <xdr:cNvPr id="315" name="直線コネクタ 314"/>
        <xdr:cNvCxnSpPr/>
      </xdr:nvCxnSpPr>
      <xdr:spPr>
        <a:xfrm>
          <a:off x="14782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6" name="フローチャート: 判断 315"/>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7" name="テキスト ボックス 316"/>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127000</xdr:rowOff>
    </xdr:from>
    <xdr:to>
      <xdr:col>73</xdr:col>
      <xdr:colOff>180975</xdr:colOff>
      <xdr:row>35</xdr:row>
      <xdr:rowOff>146050</xdr:rowOff>
    </xdr:to>
    <xdr:cxnSp macro="">
      <xdr:nvCxnSpPr>
        <xdr:cNvPr id="318" name="直線コネクタ 317"/>
        <xdr:cNvCxnSpPr/>
      </xdr:nvCxnSpPr>
      <xdr:spPr>
        <a:xfrm>
          <a:off x="13893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9" name="フローチャート: 判断 318"/>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20" name="テキスト ボックス 319"/>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146050</xdr:rowOff>
    </xdr:to>
    <xdr:cxnSp macro="">
      <xdr:nvCxnSpPr>
        <xdr:cNvPr id="321" name="直線コネクタ 320"/>
        <xdr:cNvCxnSpPr/>
      </xdr:nvCxnSpPr>
      <xdr:spPr>
        <a:xfrm flipV="1">
          <a:off x="13004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2" name="フローチャート: 判断 32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3" name="テキスト ボックス 322"/>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4" name="フローチャート: 判断 323"/>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5" name="テキスト ボックス 324"/>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31" name="楕円 330"/>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86377</xdr:rowOff>
    </xdr:from>
    <xdr:ext cx="762000" cy="259045"/>
    <xdr:sp macro="" textlink="">
      <xdr:nvSpPr>
        <xdr:cNvPr id="332" name="補助費等該当値テキスト"/>
        <xdr:cNvSpPr txBox="1"/>
      </xdr:nvSpPr>
      <xdr:spPr>
        <a:xfrm>
          <a:off x="165989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3" name="楕円 332"/>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34" name="テキスト ボックス 333"/>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5" name="楕円 334"/>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6" name="テキスト ボックス 335"/>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7" name="楕円 336"/>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38" name="テキスト ボックス 337"/>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9" name="楕円 338"/>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40" name="テキスト ボックス 339"/>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年度は葛飾にいじゅくみらい公園用地取得に係る起債償還の減などにより、前年度比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内平均を下回った。しかしながら、今後も学校施設の改築やまちづくり事業などの対象事業経費の増加が見込まれることから、引き続き財源対策を徹底するとともに、公平な世代間負担を考慮し、増加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7" name="直線コネクタ 366"/>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8"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9" name="直線コネクタ 368"/>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0"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1" name="直線コネクタ 370"/>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69850</xdr:rowOff>
    </xdr:to>
    <xdr:cxnSp macro="">
      <xdr:nvCxnSpPr>
        <xdr:cNvPr id="372" name="直線コネクタ 371"/>
        <xdr:cNvCxnSpPr/>
      </xdr:nvCxnSpPr>
      <xdr:spPr>
        <a:xfrm flipV="1">
          <a:off x="3987800" y="12890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3"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4" name="フローチャート: 判断 373"/>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80</xdr:row>
      <xdr:rowOff>165100</xdr:rowOff>
    </xdr:to>
    <xdr:cxnSp macro="">
      <xdr:nvCxnSpPr>
        <xdr:cNvPr id="375" name="直線コネクタ 374"/>
        <xdr:cNvCxnSpPr/>
      </xdr:nvCxnSpPr>
      <xdr:spPr>
        <a:xfrm flipV="1">
          <a:off x="3098800" y="1292860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6" name="フローチャート: 判断 375"/>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7" name="テキスト ボックス 376"/>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165100</xdr:rowOff>
    </xdr:from>
    <xdr:to>
      <xdr:col>15</xdr:col>
      <xdr:colOff>98425</xdr:colOff>
      <xdr:row>81</xdr:row>
      <xdr:rowOff>146050</xdr:rowOff>
    </xdr:to>
    <xdr:cxnSp macro="">
      <xdr:nvCxnSpPr>
        <xdr:cNvPr id="378" name="直線コネクタ 377"/>
        <xdr:cNvCxnSpPr/>
      </xdr:nvCxnSpPr>
      <xdr:spPr>
        <a:xfrm flipV="1">
          <a:off x="2209800" y="1388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9" name="フローチャート: 判断 378"/>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130827</xdr:rowOff>
    </xdr:from>
    <xdr:ext cx="762000" cy="259045"/>
    <xdr:sp macro="" textlink="">
      <xdr:nvSpPr>
        <xdr:cNvPr id="380" name="テキスト ボックス 379"/>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146050</xdr:rowOff>
    </xdr:from>
    <xdr:to>
      <xdr:col>11</xdr:col>
      <xdr:colOff>9525</xdr:colOff>
      <xdr:row>82</xdr:row>
      <xdr:rowOff>50800</xdr:rowOff>
    </xdr:to>
    <xdr:cxnSp macro="">
      <xdr:nvCxnSpPr>
        <xdr:cNvPr id="381" name="直線コネクタ 380"/>
        <xdr:cNvCxnSpPr/>
      </xdr:nvCxnSpPr>
      <xdr:spPr>
        <a:xfrm flipV="1">
          <a:off x="1320800" y="1403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2" name="フローチャート: 判断 381"/>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383" name="テキスト ボックス 382"/>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4" name="フローチャート: 判断 383"/>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54627</xdr:rowOff>
    </xdr:from>
    <xdr:ext cx="762000" cy="259045"/>
    <xdr:sp macro="" textlink="">
      <xdr:nvSpPr>
        <xdr:cNvPr id="385" name="テキスト ボックス 384"/>
        <xdr:cNvSpPr txBox="1"/>
      </xdr:nvSpPr>
      <xdr:spPr>
        <a:xfrm>
          <a:off x="93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1" name="楕円 390"/>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2"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3" name="楕円 392"/>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4" name="テキスト ボックス 393"/>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395" name="楕円 394"/>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29227</xdr:rowOff>
    </xdr:from>
    <xdr:ext cx="762000" cy="259045"/>
    <xdr:sp macro="" textlink="">
      <xdr:nvSpPr>
        <xdr:cNvPr id="396" name="テキスト ボックス 395"/>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95250</xdr:rowOff>
    </xdr:from>
    <xdr:to>
      <xdr:col>11</xdr:col>
      <xdr:colOff>60325</xdr:colOff>
      <xdr:row>82</xdr:row>
      <xdr:rowOff>25400</xdr:rowOff>
    </xdr:to>
    <xdr:sp macro="" textlink="">
      <xdr:nvSpPr>
        <xdr:cNvPr id="397" name="楕円 396"/>
        <xdr:cNvSpPr/>
      </xdr:nvSpPr>
      <xdr:spPr>
        <a:xfrm>
          <a:off x="2159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10177</xdr:rowOff>
    </xdr:from>
    <xdr:ext cx="762000" cy="259045"/>
    <xdr:sp macro="" textlink="">
      <xdr:nvSpPr>
        <xdr:cNvPr id="398" name="テキスト ボックス 397"/>
        <xdr:cNvSpPr txBox="1"/>
      </xdr:nvSpPr>
      <xdr:spPr>
        <a:xfrm>
          <a:off x="1828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82</xdr:row>
      <xdr:rowOff>0</xdr:rowOff>
    </xdr:from>
    <xdr:to>
      <xdr:col>6</xdr:col>
      <xdr:colOff>171450</xdr:colOff>
      <xdr:row>82</xdr:row>
      <xdr:rowOff>101600</xdr:rowOff>
    </xdr:to>
    <xdr:sp macro="" textlink="">
      <xdr:nvSpPr>
        <xdr:cNvPr id="399" name="楕円 398"/>
        <xdr:cNvSpPr/>
      </xdr:nvSpPr>
      <xdr:spPr>
        <a:xfrm>
          <a:off x="1270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86377</xdr:rowOff>
    </xdr:from>
    <xdr:ext cx="762000" cy="259045"/>
    <xdr:sp macro="" textlink="">
      <xdr:nvSpPr>
        <xdr:cNvPr id="400" name="テキスト ボックス 399"/>
        <xdr:cNvSpPr txBox="1"/>
      </xdr:nvSpPr>
      <xdr:spPr>
        <a:xfrm>
          <a:off x="9398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などの経常的経費が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なり、類似団体平均を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った。今後も収納率向上や事務事業の見直しを図り、機動的な財政運営に努める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30" name="直線コネクタ 429"/>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31"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2" name="直線コネクタ 431"/>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3"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4" name="直線コネクタ 433"/>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80736</xdr:rowOff>
    </xdr:from>
    <xdr:to>
      <xdr:col>82</xdr:col>
      <xdr:colOff>107950</xdr:colOff>
      <xdr:row>77</xdr:row>
      <xdr:rowOff>124279</xdr:rowOff>
    </xdr:to>
    <xdr:cxnSp macro="">
      <xdr:nvCxnSpPr>
        <xdr:cNvPr id="435" name="直線コネクタ 434"/>
        <xdr:cNvCxnSpPr/>
      </xdr:nvCxnSpPr>
      <xdr:spPr>
        <a:xfrm flipV="1">
          <a:off x="15671800" y="132823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6"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7" name="フローチャート: 判断 436"/>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77</xdr:row>
      <xdr:rowOff>124279</xdr:rowOff>
    </xdr:to>
    <xdr:cxnSp macro="">
      <xdr:nvCxnSpPr>
        <xdr:cNvPr id="438" name="直線コネクタ 437"/>
        <xdr:cNvCxnSpPr/>
      </xdr:nvCxnSpPr>
      <xdr:spPr>
        <a:xfrm>
          <a:off x="14782800" y="131735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9" name="フローチャート: 判断 438"/>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40" name="テキスト ボックス 439"/>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110671</xdr:rowOff>
    </xdr:from>
    <xdr:to>
      <xdr:col>73</xdr:col>
      <xdr:colOff>180975</xdr:colOff>
      <xdr:row>76</xdr:row>
      <xdr:rowOff>143329</xdr:rowOff>
    </xdr:to>
    <xdr:cxnSp macro="">
      <xdr:nvCxnSpPr>
        <xdr:cNvPr id="441" name="直線コネクタ 440"/>
        <xdr:cNvCxnSpPr/>
      </xdr:nvCxnSpPr>
      <xdr:spPr>
        <a:xfrm>
          <a:off x="13893800" y="13140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2" name="フローチャート: 判断 441"/>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31948</xdr:rowOff>
    </xdr:from>
    <xdr:ext cx="762000" cy="259045"/>
    <xdr:sp macro="" textlink="">
      <xdr:nvSpPr>
        <xdr:cNvPr id="443" name="テキスト ボックス 442"/>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76</xdr:row>
      <xdr:rowOff>110671</xdr:rowOff>
    </xdr:to>
    <xdr:cxnSp macro="">
      <xdr:nvCxnSpPr>
        <xdr:cNvPr id="444" name="直線コネクタ 443"/>
        <xdr:cNvCxnSpPr/>
      </xdr:nvCxnSpPr>
      <xdr:spPr>
        <a:xfrm>
          <a:off x="13004800" y="129667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5" name="フローチャート: 判断 444"/>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46" name="テキスト ボックス 445"/>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7" name="フローチャート: 判断 446"/>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26506</xdr:rowOff>
    </xdr:from>
    <xdr:ext cx="762000" cy="259045"/>
    <xdr:sp macro="" textlink="">
      <xdr:nvSpPr>
        <xdr:cNvPr id="448" name="テキスト ボックス 447"/>
        <xdr:cNvSpPr txBox="1"/>
      </xdr:nvSpPr>
      <xdr:spPr>
        <a:xfrm>
          <a:off x="12623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29936</xdr:rowOff>
    </xdr:from>
    <xdr:to>
      <xdr:col>82</xdr:col>
      <xdr:colOff>158750</xdr:colOff>
      <xdr:row>77</xdr:row>
      <xdr:rowOff>131536</xdr:rowOff>
    </xdr:to>
    <xdr:sp macro="" textlink="">
      <xdr:nvSpPr>
        <xdr:cNvPr id="454" name="楕円 453"/>
        <xdr:cNvSpPr/>
      </xdr:nvSpPr>
      <xdr:spPr>
        <a:xfrm>
          <a:off x="16459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46463</xdr:rowOff>
    </xdr:from>
    <xdr:ext cx="762000" cy="259045"/>
    <xdr:sp macro="" textlink="">
      <xdr:nvSpPr>
        <xdr:cNvPr id="455" name="公債費以外該当値テキスト"/>
        <xdr:cNvSpPr txBox="1"/>
      </xdr:nvSpPr>
      <xdr:spPr>
        <a:xfrm>
          <a:off x="165989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73479</xdr:rowOff>
    </xdr:from>
    <xdr:to>
      <xdr:col>78</xdr:col>
      <xdr:colOff>120650</xdr:colOff>
      <xdr:row>78</xdr:row>
      <xdr:rowOff>3629</xdr:rowOff>
    </xdr:to>
    <xdr:sp macro="" textlink="">
      <xdr:nvSpPr>
        <xdr:cNvPr id="456" name="楕円 455"/>
        <xdr:cNvSpPr/>
      </xdr:nvSpPr>
      <xdr:spPr>
        <a:xfrm>
          <a:off x="15621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159856</xdr:rowOff>
    </xdr:from>
    <xdr:ext cx="736600" cy="259045"/>
    <xdr:sp macro="" textlink="">
      <xdr:nvSpPr>
        <xdr:cNvPr id="457" name="テキスト ボックス 456"/>
        <xdr:cNvSpPr txBox="1"/>
      </xdr:nvSpPr>
      <xdr:spPr>
        <a:xfrm>
          <a:off x="15290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58" name="楕円 457"/>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59" name="テキスト ボックス 458"/>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59871</xdr:rowOff>
    </xdr:from>
    <xdr:to>
      <xdr:col>69</xdr:col>
      <xdr:colOff>142875</xdr:colOff>
      <xdr:row>76</xdr:row>
      <xdr:rowOff>161471</xdr:rowOff>
    </xdr:to>
    <xdr:sp macro="" textlink="">
      <xdr:nvSpPr>
        <xdr:cNvPr id="460" name="楕円 459"/>
        <xdr:cNvSpPr/>
      </xdr:nvSpPr>
      <xdr:spPr>
        <a:xfrm>
          <a:off x="13843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199</xdr:rowOff>
    </xdr:from>
    <xdr:ext cx="762000" cy="259045"/>
    <xdr:sp macro="" textlink="">
      <xdr:nvSpPr>
        <xdr:cNvPr id="461" name="テキスト ボックス 460"/>
        <xdr:cNvSpPr txBox="1"/>
      </xdr:nvSpPr>
      <xdr:spPr>
        <a:xfrm>
          <a:off x="13512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62" name="楕円 461"/>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63" name="テキスト ボックス 462"/>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132737</xdr:rowOff>
    </xdr:from>
    <xdr:to>
      <xdr:col>29</xdr:col>
      <xdr:colOff>127000</xdr:colOff>
      <xdr:row>18</xdr:row>
      <xdr:rowOff>134348</xdr:rowOff>
    </xdr:to>
    <xdr:cxnSp macro="">
      <xdr:nvCxnSpPr>
        <xdr:cNvPr id="52" name="直線コネクタ 51"/>
        <xdr:cNvCxnSpPr/>
      </xdr:nvCxnSpPr>
      <xdr:spPr bwMode="auto">
        <a:xfrm>
          <a:off x="5003800" y="3266462"/>
          <a:ext cx="647700" cy="1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121122</xdr:rowOff>
    </xdr:from>
    <xdr:to>
      <xdr:col>26</xdr:col>
      <xdr:colOff>50800</xdr:colOff>
      <xdr:row>18</xdr:row>
      <xdr:rowOff>132737</xdr:rowOff>
    </xdr:to>
    <xdr:cxnSp macro="">
      <xdr:nvCxnSpPr>
        <xdr:cNvPr id="55" name="直線コネクタ 54"/>
        <xdr:cNvCxnSpPr/>
      </xdr:nvCxnSpPr>
      <xdr:spPr bwMode="auto">
        <a:xfrm>
          <a:off x="4305300" y="3254847"/>
          <a:ext cx="698500" cy="1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10279</xdr:rowOff>
    </xdr:from>
    <xdr:ext cx="736600" cy="259045"/>
    <xdr:sp macro="" textlink="">
      <xdr:nvSpPr>
        <xdr:cNvPr id="57" name="テキスト ボックス 56"/>
        <xdr:cNvSpPr txBox="1"/>
      </xdr:nvSpPr>
      <xdr:spPr>
        <a:xfrm>
          <a:off x="4622800" y="29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116942</xdr:rowOff>
    </xdr:from>
    <xdr:to>
      <xdr:col>22</xdr:col>
      <xdr:colOff>114300</xdr:colOff>
      <xdr:row>18</xdr:row>
      <xdr:rowOff>121122</xdr:rowOff>
    </xdr:to>
    <xdr:cxnSp macro="">
      <xdr:nvCxnSpPr>
        <xdr:cNvPr id="58" name="直線コネクタ 57"/>
        <xdr:cNvCxnSpPr/>
      </xdr:nvCxnSpPr>
      <xdr:spPr bwMode="auto">
        <a:xfrm>
          <a:off x="3606800" y="3250667"/>
          <a:ext cx="6985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166587</xdr:rowOff>
    </xdr:from>
    <xdr:ext cx="762000" cy="259045"/>
    <xdr:sp macro="" textlink="">
      <xdr:nvSpPr>
        <xdr:cNvPr id="60" name="テキスト ボックス 59"/>
        <xdr:cNvSpPr txBox="1"/>
      </xdr:nvSpPr>
      <xdr:spPr>
        <a:xfrm>
          <a:off x="3924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111978</xdr:rowOff>
    </xdr:from>
    <xdr:to>
      <xdr:col>18</xdr:col>
      <xdr:colOff>177800</xdr:colOff>
      <xdr:row>18</xdr:row>
      <xdr:rowOff>116942</xdr:rowOff>
    </xdr:to>
    <xdr:cxnSp macro="">
      <xdr:nvCxnSpPr>
        <xdr:cNvPr id="61" name="直線コネクタ 60"/>
        <xdr:cNvCxnSpPr/>
      </xdr:nvCxnSpPr>
      <xdr:spPr bwMode="auto">
        <a:xfrm>
          <a:off x="2908300" y="3245703"/>
          <a:ext cx="6985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160589</xdr:rowOff>
    </xdr:from>
    <xdr:ext cx="762000" cy="259045"/>
    <xdr:sp macro="" textlink="">
      <xdr:nvSpPr>
        <xdr:cNvPr id="63" name="テキスト ボックス 62"/>
        <xdr:cNvSpPr txBox="1"/>
      </xdr:nvSpPr>
      <xdr:spPr>
        <a:xfrm>
          <a:off x="32258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160371</xdr:rowOff>
    </xdr:from>
    <xdr:ext cx="762000" cy="259045"/>
    <xdr:sp macro="" textlink="">
      <xdr:nvSpPr>
        <xdr:cNvPr id="65" name="テキスト ボックス 64"/>
        <xdr:cNvSpPr txBox="1"/>
      </xdr:nvSpPr>
      <xdr:spPr>
        <a:xfrm>
          <a:off x="2527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83548</xdr:rowOff>
    </xdr:from>
    <xdr:to>
      <xdr:col>29</xdr:col>
      <xdr:colOff>177800</xdr:colOff>
      <xdr:row>19</xdr:row>
      <xdr:rowOff>13698</xdr:rowOff>
    </xdr:to>
    <xdr:sp macro="" textlink="">
      <xdr:nvSpPr>
        <xdr:cNvPr id="71" name="楕円 70"/>
        <xdr:cNvSpPr/>
      </xdr:nvSpPr>
      <xdr:spPr bwMode="auto">
        <a:xfrm>
          <a:off x="5600700" y="3217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23886</xdr:rowOff>
    </xdr:from>
    <xdr:ext cx="762000" cy="259045"/>
    <xdr:sp macro="" textlink="">
      <xdr:nvSpPr>
        <xdr:cNvPr id="72" name="人口1人当たり決算額の推移該当値テキスト130"/>
        <xdr:cNvSpPr txBox="1"/>
      </xdr:nvSpPr>
      <xdr:spPr>
        <a:xfrm>
          <a:off x="5740400" y="315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81937</xdr:rowOff>
    </xdr:from>
    <xdr:to>
      <xdr:col>26</xdr:col>
      <xdr:colOff>101600</xdr:colOff>
      <xdr:row>19</xdr:row>
      <xdr:rowOff>12087</xdr:rowOff>
    </xdr:to>
    <xdr:sp macro="" textlink="">
      <xdr:nvSpPr>
        <xdr:cNvPr id="73" name="楕円 72"/>
        <xdr:cNvSpPr/>
      </xdr:nvSpPr>
      <xdr:spPr bwMode="auto">
        <a:xfrm>
          <a:off x="4953000" y="3215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168314</xdr:rowOff>
    </xdr:from>
    <xdr:ext cx="736600" cy="259045"/>
    <xdr:sp macro="" textlink="">
      <xdr:nvSpPr>
        <xdr:cNvPr id="74" name="テキスト ボックス 73"/>
        <xdr:cNvSpPr txBox="1"/>
      </xdr:nvSpPr>
      <xdr:spPr>
        <a:xfrm>
          <a:off x="4622800" y="330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70322</xdr:rowOff>
    </xdr:from>
    <xdr:to>
      <xdr:col>22</xdr:col>
      <xdr:colOff>165100</xdr:colOff>
      <xdr:row>19</xdr:row>
      <xdr:rowOff>472</xdr:rowOff>
    </xdr:to>
    <xdr:sp macro="" textlink="">
      <xdr:nvSpPr>
        <xdr:cNvPr id="75" name="楕円 74"/>
        <xdr:cNvSpPr/>
      </xdr:nvSpPr>
      <xdr:spPr bwMode="auto">
        <a:xfrm>
          <a:off x="4254500" y="32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156699</xdr:rowOff>
    </xdr:from>
    <xdr:ext cx="762000" cy="259045"/>
    <xdr:sp macro="" textlink="">
      <xdr:nvSpPr>
        <xdr:cNvPr id="76" name="テキスト ボックス 75"/>
        <xdr:cNvSpPr txBox="1"/>
      </xdr:nvSpPr>
      <xdr:spPr>
        <a:xfrm>
          <a:off x="3924300" y="329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66142</xdr:rowOff>
    </xdr:from>
    <xdr:to>
      <xdr:col>19</xdr:col>
      <xdr:colOff>38100</xdr:colOff>
      <xdr:row>18</xdr:row>
      <xdr:rowOff>167742</xdr:rowOff>
    </xdr:to>
    <xdr:sp macro="" textlink="">
      <xdr:nvSpPr>
        <xdr:cNvPr id="77" name="楕円 76"/>
        <xdr:cNvSpPr/>
      </xdr:nvSpPr>
      <xdr:spPr bwMode="auto">
        <a:xfrm>
          <a:off x="3556000" y="31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152519</xdr:rowOff>
    </xdr:from>
    <xdr:ext cx="762000" cy="259045"/>
    <xdr:sp macro="" textlink="">
      <xdr:nvSpPr>
        <xdr:cNvPr id="78" name="テキスト ボックス 77"/>
        <xdr:cNvSpPr txBox="1"/>
      </xdr:nvSpPr>
      <xdr:spPr>
        <a:xfrm>
          <a:off x="3225800" y="328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61178</xdr:rowOff>
    </xdr:from>
    <xdr:to>
      <xdr:col>15</xdr:col>
      <xdr:colOff>101600</xdr:colOff>
      <xdr:row>18</xdr:row>
      <xdr:rowOff>162778</xdr:rowOff>
    </xdr:to>
    <xdr:sp macro="" textlink="">
      <xdr:nvSpPr>
        <xdr:cNvPr id="79" name="楕円 78"/>
        <xdr:cNvSpPr/>
      </xdr:nvSpPr>
      <xdr:spPr bwMode="auto">
        <a:xfrm>
          <a:off x="2857500" y="3194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147555</xdr:rowOff>
    </xdr:from>
    <xdr:ext cx="762000" cy="259045"/>
    <xdr:sp macro="" textlink="">
      <xdr:nvSpPr>
        <xdr:cNvPr id="80" name="テキスト ボックス 79"/>
        <xdr:cNvSpPr txBox="1"/>
      </xdr:nvSpPr>
      <xdr:spPr>
        <a:xfrm>
          <a:off x="2527300" y="328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188569</xdr:rowOff>
    </xdr:from>
    <xdr:to>
      <xdr:col>29</xdr:col>
      <xdr:colOff>127000</xdr:colOff>
      <xdr:row>37</xdr:row>
      <xdr:rowOff>210820</xdr:rowOff>
    </xdr:to>
    <xdr:cxnSp macro="">
      <xdr:nvCxnSpPr>
        <xdr:cNvPr id="106" name="直線コネクタ 105"/>
        <xdr:cNvCxnSpPr/>
      </xdr:nvCxnSpPr>
      <xdr:spPr bwMode="auto">
        <a:xfrm flipV="1">
          <a:off x="5651500" y="6456019"/>
          <a:ext cx="0" cy="879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182897</xdr:rowOff>
    </xdr:from>
    <xdr:ext cx="762000" cy="259045"/>
    <xdr:sp macro="" textlink="">
      <xdr:nvSpPr>
        <xdr:cNvPr id="107" name="人口1人当たり決算額の推移最小値テキスト445"/>
        <xdr:cNvSpPr txBox="1"/>
      </xdr:nvSpPr>
      <xdr:spPr>
        <a:xfrm>
          <a:off x="5740400" y="730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210820</xdr:rowOff>
    </xdr:from>
    <xdr:to>
      <xdr:col>30</xdr:col>
      <xdr:colOff>25400</xdr:colOff>
      <xdr:row>37</xdr:row>
      <xdr:rowOff>210820</xdr:rowOff>
    </xdr:to>
    <xdr:cxnSp macro="">
      <xdr:nvCxnSpPr>
        <xdr:cNvPr id="108" name="直線コネクタ 107"/>
        <xdr:cNvCxnSpPr/>
      </xdr:nvCxnSpPr>
      <xdr:spPr bwMode="auto">
        <a:xfrm>
          <a:off x="5562600" y="73355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274946</xdr:rowOff>
    </xdr:from>
    <xdr:ext cx="762000" cy="259045"/>
    <xdr:sp macro="" textlink="">
      <xdr:nvSpPr>
        <xdr:cNvPr id="109" name="人口1人当たり決算額の推移最大値テキスト445"/>
        <xdr:cNvSpPr txBox="1"/>
      </xdr:nvSpPr>
      <xdr:spPr>
        <a:xfrm>
          <a:off x="5740400" y="61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188569</xdr:rowOff>
    </xdr:from>
    <xdr:to>
      <xdr:col>30</xdr:col>
      <xdr:colOff>25400</xdr:colOff>
      <xdr:row>34</xdr:row>
      <xdr:rowOff>188569</xdr:rowOff>
    </xdr:to>
    <xdr:cxnSp macro="">
      <xdr:nvCxnSpPr>
        <xdr:cNvPr id="110" name="直線コネクタ 109"/>
        <xdr:cNvCxnSpPr/>
      </xdr:nvCxnSpPr>
      <xdr:spPr bwMode="auto">
        <a:xfrm>
          <a:off x="5562600" y="6456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188799</xdr:rowOff>
    </xdr:from>
    <xdr:to>
      <xdr:col>29</xdr:col>
      <xdr:colOff>127000</xdr:colOff>
      <xdr:row>36</xdr:row>
      <xdr:rowOff>99644</xdr:rowOff>
    </xdr:to>
    <xdr:cxnSp macro="">
      <xdr:nvCxnSpPr>
        <xdr:cNvPr id="111" name="直線コネクタ 110"/>
        <xdr:cNvCxnSpPr/>
      </xdr:nvCxnSpPr>
      <xdr:spPr bwMode="auto">
        <a:xfrm>
          <a:off x="5003800" y="6799149"/>
          <a:ext cx="647700" cy="25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227372</xdr:rowOff>
    </xdr:from>
    <xdr:ext cx="762000" cy="259045"/>
    <xdr:sp macro="" textlink="">
      <xdr:nvSpPr>
        <xdr:cNvPr id="112" name="人口1人当たり決算額の推移平均値テキスト445"/>
        <xdr:cNvSpPr txBox="1"/>
      </xdr:nvSpPr>
      <xdr:spPr>
        <a:xfrm>
          <a:off x="5740400" y="6837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39395</xdr:rowOff>
    </xdr:from>
    <xdr:to>
      <xdr:col>29</xdr:col>
      <xdr:colOff>177800</xdr:colOff>
      <xdr:row>36</xdr:row>
      <xdr:rowOff>140995</xdr:rowOff>
    </xdr:to>
    <xdr:sp macro="" textlink="">
      <xdr:nvSpPr>
        <xdr:cNvPr id="113" name="フローチャート: 判断 112"/>
        <xdr:cNvSpPr/>
      </xdr:nvSpPr>
      <xdr:spPr bwMode="auto">
        <a:xfrm>
          <a:off x="56007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174930</xdr:rowOff>
    </xdr:from>
    <xdr:to>
      <xdr:col>26</xdr:col>
      <xdr:colOff>50800</xdr:colOff>
      <xdr:row>35</xdr:row>
      <xdr:rowOff>188799</xdr:rowOff>
    </xdr:to>
    <xdr:cxnSp macro="">
      <xdr:nvCxnSpPr>
        <xdr:cNvPr id="114" name="直線コネクタ 113"/>
        <xdr:cNvCxnSpPr/>
      </xdr:nvCxnSpPr>
      <xdr:spPr bwMode="auto">
        <a:xfrm>
          <a:off x="4305300" y="6442380"/>
          <a:ext cx="698500" cy="35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38176</xdr:rowOff>
    </xdr:from>
    <xdr:to>
      <xdr:col>26</xdr:col>
      <xdr:colOff>101600</xdr:colOff>
      <xdr:row>36</xdr:row>
      <xdr:rowOff>139776</xdr:rowOff>
    </xdr:to>
    <xdr:sp macro="" textlink="">
      <xdr:nvSpPr>
        <xdr:cNvPr id="115" name="フローチャート: 判断 114"/>
        <xdr:cNvSpPr/>
      </xdr:nvSpPr>
      <xdr:spPr bwMode="auto">
        <a:xfrm>
          <a:off x="4953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124553</xdr:rowOff>
    </xdr:from>
    <xdr:ext cx="736600" cy="259045"/>
    <xdr:sp macro="" textlink="">
      <xdr:nvSpPr>
        <xdr:cNvPr id="116" name="テキスト ボックス 115"/>
        <xdr:cNvSpPr txBox="1"/>
      </xdr:nvSpPr>
      <xdr:spPr>
        <a:xfrm>
          <a:off x="4622800" y="7077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141021</xdr:rowOff>
    </xdr:from>
    <xdr:to>
      <xdr:col>22</xdr:col>
      <xdr:colOff>114300</xdr:colOff>
      <xdr:row>34</xdr:row>
      <xdr:rowOff>174930</xdr:rowOff>
    </xdr:to>
    <xdr:cxnSp macro="">
      <xdr:nvCxnSpPr>
        <xdr:cNvPr id="117" name="直線コネクタ 116"/>
        <xdr:cNvCxnSpPr/>
      </xdr:nvCxnSpPr>
      <xdr:spPr bwMode="auto">
        <a:xfrm>
          <a:off x="3606800" y="6065571"/>
          <a:ext cx="698500" cy="3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xdr:rowOff>
    </xdr:from>
    <xdr:to>
      <xdr:col>22</xdr:col>
      <xdr:colOff>165100</xdr:colOff>
      <xdr:row>36</xdr:row>
      <xdr:rowOff>103124</xdr:rowOff>
    </xdr:to>
    <xdr:sp macro="" textlink="">
      <xdr:nvSpPr>
        <xdr:cNvPr id="118" name="フローチャート: 判断 117"/>
        <xdr:cNvSpPr/>
      </xdr:nvSpPr>
      <xdr:spPr bwMode="auto">
        <a:xfrm>
          <a:off x="4254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87901</xdr:rowOff>
    </xdr:from>
    <xdr:ext cx="762000" cy="259045"/>
    <xdr:sp macro="" textlink="">
      <xdr:nvSpPr>
        <xdr:cNvPr id="119" name="テキスト ボックス 118"/>
        <xdr:cNvSpPr txBox="1"/>
      </xdr:nvSpPr>
      <xdr:spPr>
        <a:xfrm>
          <a:off x="3924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141021</xdr:rowOff>
    </xdr:from>
    <xdr:to>
      <xdr:col>18</xdr:col>
      <xdr:colOff>177800</xdr:colOff>
      <xdr:row>34</xdr:row>
      <xdr:rowOff>75031</xdr:rowOff>
    </xdr:to>
    <xdr:cxnSp macro="">
      <xdr:nvCxnSpPr>
        <xdr:cNvPr id="120" name="直線コネクタ 119"/>
        <xdr:cNvCxnSpPr/>
      </xdr:nvCxnSpPr>
      <xdr:spPr bwMode="auto">
        <a:xfrm flipV="1">
          <a:off x="2908300" y="6065571"/>
          <a:ext cx="698500" cy="276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298094</xdr:rowOff>
    </xdr:from>
    <xdr:to>
      <xdr:col>19</xdr:col>
      <xdr:colOff>38100</xdr:colOff>
      <xdr:row>36</xdr:row>
      <xdr:rowOff>56794</xdr:rowOff>
    </xdr:to>
    <xdr:sp macro="" textlink="">
      <xdr:nvSpPr>
        <xdr:cNvPr id="121" name="フローチャート: 判断 120"/>
        <xdr:cNvSpPr/>
      </xdr:nvSpPr>
      <xdr:spPr bwMode="auto">
        <a:xfrm>
          <a:off x="35560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41571</xdr:rowOff>
    </xdr:from>
    <xdr:ext cx="762000" cy="259045"/>
    <xdr:sp macro="" textlink="">
      <xdr:nvSpPr>
        <xdr:cNvPr id="122" name="テキスト ボックス 121"/>
        <xdr:cNvSpPr txBox="1"/>
      </xdr:nvSpPr>
      <xdr:spPr>
        <a:xfrm>
          <a:off x="32258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267843</xdr:rowOff>
    </xdr:from>
    <xdr:to>
      <xdr:col>15</xdr:col>
      <xdr:colOff>101600</xdr:colOff>
      <xdr:row>36</xdr:row>
      <xdr:rowOff>26543</xdr:rowOff>
    </xdr:to>
    <xdr:sp macro="" textlink="">
      <xdr:nvSpPr>
        <xdr:cNvPr id="123" name="フローチャート: 判断 122"/>
        <xdr:cNvSpPr/>
      </xdr:nvSpPr>
      <xdr:spPr bwMode="auto">
        <a:xfrm>
          <a:off x="28575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11320</xdr:rowOff>
    </xdr:from>
    <xdr:ext cx="762000" cy="259045"/>
    <xdr:sp macro="" textlink="">
      <xdr:nvSpPr>
        <xdr:cNvPr id="124" name="テキスト ボックス 123"/>
        <xdr:cNvSpPr txBox="1"/>
      </xdr:nvSpPr>
      <xdr:spPr>
        <a:xfrm>
          <a:off x="25273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48844</xdr:rowOff>
    </xdr:from>
    <xdr:to>
      <xdr:col>29</xdr:col>
      <xdr:colOff>177800</xdr:colOff>
      <xdr:row>36</xdr:row>
      <xdr:rowOff>150444</xdr:rowOff>
    </xdr:to>
    <xdr:sp macro="" textlink="">
      <xdr:nvSpPr>
        <xdr:cNvPr id="130" name="楕円 129"/>
        <xdr:cNvSpPr/>
      </xdr:nvSpPr>
      <xdr:spPr bwMode="auto">
        <a:xfrm>
          <a:off x="5600700" y="700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20921</xdr:rowOff>
    </xdr:from>
    <xdr:ext cx="762000" cy="259045"/>
    <xdr:sp macro="" textlink="">
      <xdr:nvSpPr>
        <xdr:cNvPr id="131" name="人口1人当たり決算額の推移該当値テキスト445"/>
        <xdr:cNvSpPr txBox="1"/>
      </xdr:nvSpPr>
      <xdr:spPr>
        <a:xfrm>
          <a:off x="5740400" y="697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137999</xdr:rowOff>
    </xdr:from>
    <xdr:to>
      <xdr:col>26</xdr:col>
      <xdr:colOff>101600</xdr:colOff>
      <xdr:row>35</xdr:row>
      <xdr:rowOff>239599</xdr:rowOff>
    </xdr:to>
    <xdr:sp macro="" textlink="">
      <xdr:nvSpPr>
        <xdr:cNvPr id="132" name="楕円 131"/>
        <xdr:cNvSpPr/>
      </xdr:nvSpPr>
      <xdr:spPr bwMode="auto">
        <a:xfrm>
          <a:off x="4953000" y="6748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249776</xdr:rowOff>
    </xdr:from>
    <xdr:ext cx="736600" cy="259045"/>
    <xdr:sp macro="" textlink="">
      <xdr:nvSpPr>
        <xdr:cNvPr id="133" name="テキスト ボックス 132"/>
        <xdr:cNvSpPr txBox="1"/>
      </xdr:nvSpPr>
      <xdr:spPr>
        <a:xfrm>
          <a:off x="4622800" y="651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124130</xdr:rowOff>
    </xdr:from>
    <xdr:to>
      <xdr:col>22</xdr:col>
      <xdr:colOff>165100</xdr:colOff>
      <xdr:row>34</xdr:row>
      <xdr:rowOff>225730</xdr:rowOff>
    </xdr:to>
    <xdr:sp macro="" textlink="">
      <xdr:nvSpPr>
        <xdr:cNvPr id="134" name="楕円 133"/>
        <xdr:cNvSpPr/>
      </xdr:nvSpPr>
      <xdr:spPr bwMode="auto">
        <a:xfrm>
          <a:off x="4254500" y="6391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235907</xdr:rowOff>
    </xdr:from>
    <xdr:ext cx="762000" cy="259045"/>
    <xdr:sp macro="" textlink="">
      <xdr:nvSpPr>
        <xdr:cNvPr id="135" name="テキスト ボックス 134"/>
        <xdr:cNvSpPr txBox="1"/>
      </xdr:nvSpPr>
      <xdr:spPr>
        <a:xfrm>
          <a:off x="3924300" y="61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90221</xdr:rowOff>
    </xdr:from>
    <xdr:to>
      <xdr:col>19</xdr:col>
      <xdr:colOff>38100</xdr:colOff>
      <xdr:row>33</xdr:row>
      <xdr:rowOff>191821</xdr:rowOff>
    </xdr:to>
    <xdr:sp macro="" textlink="">
      <xdr:nvSpPr>
        <xdr:cNvPr id="136" name="楕円 135"/>
        <xdr:cNvSpPr/>
      </xdr:nvSpPr>
      <xdr:spPr bwMode="auto">
        <a:xfrm>
          <a:off x="3556000" y="601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30548</xdr:rowOff>
    </xdr:from>
    <xdr:ext cx="762000" cy="259045"/>
    <xdr:sp macro="" textlink="">
      <xdr:nvSpPr>
        <xdr:cNvPr id="137" name="テキスト ボックス 136"/>
        <xdr:cNvSpPr txBox="1"/>
      </xdr:nvSpPr>
      <xdr:spPr>
        <a:xfrm>
          <a:off x="3225800" y="578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24231</xdr:rowOff>
    </xdr:from>
    <xdr:to>
      <xdr:col>15</xdr:col>
      <xdr:colOff>101600</xdr:colOff>
      <xdr:row>34</xdr:row>
      <xdr:rowOff>125831</xdr:rowOff>
    </xdr:to>
    <xdr:sp macro="" textlink="">
      <xdr:nvSpPr>
        <xdr:cNvPr id="138" name="楕円 137"/>
        <xdr:cNvSpPr/>
      </xdr:nvSpPr>
      <xdr:spPr bwMode="auto">
        <a:xfrm>
          <a:off x="2857500" y="629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136008</xdr:rowOff>
    </xdr:from>
    <xdr:ext cx="762000" cy="259045"/>
    <xdr:sp macro="" textlink="">
      <xdr:nvSpPr>
        <xdr:cNvPr id="139" name="テキスト ボックス 138"/>
        <xdr:cNvSpPr txBox="1"/>
      </xdr:nvSpPr>
      <xdr:spPr>
        <a:xfrm>
          <a:off x="2527300" y="606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464,550
441,424
34.80
209,900,242
197,055,909
12,446,527
121,707,331
13,863,897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97616</xdr:rowOff>
    </xdr:from>
    <xdr:to>
      <xdr:col>24</xdr:col>
      <xdr:colOff>63500</xdr:colOff>
      <xdr:row>37</xdr:row>
      <xdr:rowOff>106880</xdr:rowOff>
    </xdr:to>
    <xdr:cxnSp macro="">
      <xdr:nvCxnSpPr>
        <xdr:cNvPr id="63" name="直線コネクタ 62"/>
        <xdr:cNvCxnSpPr/>
      </xdr:nvCxnSpPr>
      <xdr:spPr>
        <a:xfrm>
          <a:off x="3797300" y="6441266"/>
          <a:ext cx="8382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58666</xdr:rowOff>
    </xdr:from>
    <xdr:ext cx="534377" cy="259045"/>
    <xdr:sp macro="" textlink="">
      <xdr:nvSpPr>
        <xdr:cNvPr id="64" name="人件費平均値テキスト"/>
        <xdr:cNvSpPr txBox="1"/>
      </xdr:nvSpPr>
      <xdr:spPr>
        <a:xfrm>
          <a:off x="4686300" y="62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89506</xdr:rowOff>
    </xdr:from>
    <xdr:to>
      <xdr:col>19</xdr:col>
      <xdr:colOff>177800</xdr:colOff>
      <xdr:row>37</xdr:row>
      <xdr:rowOff>97616</xdr:rowOff>
    </xdr:to>
    <xdr:cxnSp macro="">
      <xdr:nvCxnSpPr>
        <xdr:cNvPr id="66" name="直線コネクタ 65"/>
        <xdr:cNvCxnSpPr/>
      </xdr:nvCxnSpPr>
      <xdr:spPr>
        <a:xfrm>
          <a:off x="2908300" y="6433156"/>
          <a:ext cx="8890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160784</xdr:rowOff>
    </xdr:from>
    <xdr:ext cx="534377" cy="259045"/>
    <xdr:sp macro="" textlink="">
      <xdr:nvSpPr>
        <xdr:cNvPr id="68" name="テキスト ボックス 67"/>
        <xdr:cNvSpPr txBox="1"/>
      </xdr:nvSpPr>
      <xdr:spPr>
        <a:xfrm>
          <a:off x="3530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84379</xdr:rowOff>
    </xdr:from>
    <xdr:to>
      <xdr:col>15</xdr:col>
      <xdr:colOff>50800</xdr:colOff>
      <xdr:row>37</xdr:row>
      <xdr:rowOff>89506</xdr:rowOff>
    </xdr:to>
    <xdr:cxnSp macro="">
      <xdr:nvCxnSpPr>
        <xdr:cNvPr id="69" name="直線コネクタ 68"/>
        <xdr:cNvCxnSpPr/>
      </xdr:nvCxnSpPr>
      <xdr:spPr>
        <a:xfrm>
          <a:off x="2019300" y="6428029"/>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151270</xdr:rowOff>
    </xdr:from>
    <xdr:ext cx="534377" cy="259045"/>
    <xdr:sp macro="" textlink="">
      <xdr:nvSpPr>
        <xdr:cNvPr id="71" name="テキスト ボックス 70"/>
        <xdr:cNvSpPr txBox="1"/>
      </xdr:nvSpPr>
      <xdr:spPr>
        <a:xfrm>
          <a:off x="2641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84379</xdr:rowOff>
    </xdr:from>
    <xdr:to>
      <xdr:col>10</xdr:col>
      <xdr:colOff>114300</xdr:colOff>
      <xdr:row>37</xdr:row>
      <xdr:rowOff>91237</xdr:rowOff>
    </xdr:to>
    <xdr:cxnSp macro="">
      <xdr:nvCxnSpPr>
        <xdr:cNvPr id="72" name="直線コネクタ 71"/>
        <xdr:cNvCxnSpPr/>
      </xdr:nvCxnSpPr>
      <xdr:spPr>
        <a:xfrm flipV="1">
          <a:off x="1130300" y="642802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135791</xdr:rowOff>
    </xdr:from>
    <xdr:ext cx="534377" cy="259045"/>
    <xdr:sp macro="" textlink="">
      <xdr:nvSpPr>
        <xdr:cNvPr id="74" name="テキスト ボックス 73"/>
        <xdr:cNvSpPr txBox="1"/>
      </xdr:nvSpPr>
      <xdr:spPr>
        <a:xfrm>
          <a:off x="1752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138186</xdr:rowOff>
    </xdr:from>
    <xdr:ext cx="534377" cy="259045"/>
    <xdr:sp macro="" textlink="">
      <xdr:nvSpPr>
        <xdr:cNvPr id="76" name="テキスト ボックス 75"/>
        <xdr:cNvSpPr txBox="1"/>
      </xdr:nvSpPr>
      <xdr:spPr>
        <a:xfrm>
          <a:off x="863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56080</xdr:rowOff>
    </xdr:from>
    <xdr:to>
      <xdr:col>24</xdr:col>
      <xdr:colOff>114300</xdr:colOff>
      <xdr:row>37</xdr:row>
      <xdr:rowOff>157680</xdr:rowOff>
    </xdr:to>
    <xdr:sp macro="" textlink="">
      <xdr:nvSpPr>
        <xdr:cNvPr id="82" name="楕円 81"/>
        <xdr:cNvSpPr/>
      </xdr:nvSpPr>
      <xdr:spPr>
        <a:xfrm>
          <a:off x="4584700" y="63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34507</xdr:rowOff>
    </xdr:from>
    <xdr:ext cx="534377" cy="259045"/>
    <xdr:sp macro="" textlink="">
      <xdr:nvSpPr>
        <xdr:cNvPr id="83" name="人件費該当値テキスト"/>
        <xdr:cNvSpPr txBox="1"/>
      </xdr:nvSpPr>
      <xdr:spPr>
        <a:xfrm>
          <a:off x="4686300" y="63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46816</xdr:rowOff>
    </xdr:from>
    <xdr:to>
      <xdr:col>20</xdr:col>
      <xdr:colOff>38100</xdr:colOff>
      <xdr:row>37</xdr:row>
      <xdr:rowOff>148416</xdr:rowOff>
    </xdr:to>
    <xdr:sp macro="" textlink="">
      <xdr:nvSpPr>
        <xdr:cNvPr id="84" name="楕円 83"/>
        <xdr:cNvSpPr/>
      </xdr:nvSpPr>
      <xdr:spPr>
        <a:xfrm>
          <a:off x="3746500" y="63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139543</xdr:rowOff>
    </xdr:from>
    <xdr:ext cx="534377" cy="259045"/>
    <xdr:sp macro="" textlink="">
      <xdr:nvSpPr>
        <xdr:cNvPr id="85" name="テキスト ボックス 84"/>
        <xdr:cNvSpPr txBox="1"/>
      </xdr:nvSpPr>
      <xdr:spPr>
        <a:xfrm>
          <a:off x="3530111" y="648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38706</xdr:rowOff>
    </xdr:from>
    <xdr:to>
      <xdr:col>15</xdr:col>
      <xdr:colOff>101600</xdr:colOff>
      <xdr:row>37</xdr:row>
      <xdr:rowOff>140306</xdr:rowOff>
    </xdr:to>
    <xdr:sp macro="" textlink="">
      <xdr:nvSpPr>
        <xdr:cNvPr id="86" name="楕円 85"/>
        <xdr:cNvSpPr/>
      </xdr:nvSpPr>
      <xdr:spPr>
        <a:xfrm>
          <a:off x="2857500" y="63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131433</xdr:rowOff>
    </xdr:from>
    <xdr:ext cx="534377" cy="259045"/>
    <xdr:sp macro="" textlink="">
      <xdr:nvSpPr>
        <xdr:cNvPr id="87" name="テキスト ボックス 86"/>
        <xdr:cNvSpPr txBox="1"/>
      </xdr:nvSpPr>
      <xdr:spPr>
        <a:xfrm>
          <a:off x="2641111" y="64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33579</xdr:rowOff>
    </xdr:from>
    <xdr:to>
      <xdr:col>10</xdr:col>
      <xdr:colOff>165100</xdr:colOff>
      <xdr:row>37</xdr:row>
      <xdr:rowOff>135179</xdr:rowOff>
    </xdr:to>
    <xdr:sp macro="" textlink="">
      <xdr:nvSpPr>
        <xdr:cNvPr id="88" name="楕円 87"/>
        <xdr:cNvSpPr/>
      </xdr:nvSpPr>
      <xdr:spPr>
        <a:xfrm>
          <a:off x="1968500" y="6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126306</xdr:rowOff>
    </xdr:from>
    <xdr:ext cx="534377" cy="259045"/>
    <xdr:sp macro="" textlink="">
      <xdr:nvSpPr>
        <xdr:cNvPr id="89" name="テキスト ボックス 88"/>
        <xdr:cNvSpPr txBox="1"/>
      </xdr:nvSpPr>
      <xdr:spPr>
        <a:xfrm>
          <a:off x="1752111" y="64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40437</xdr:rowOff>
    </xdr:from>
    <xdr:to>
      <xdr:col>6</xdr:col>
      <xdr:colOff>38100</xdr:colOff>
      <xdr:row>37</xdr:row>
      <xdr:rowOff>142037</xdr:rowOff>
    </xdr:to>
    <xdr:sp macro="" textlink="">
      <xdr:nvSpPr>
        <xdr:cNvPr id="90" name="楕円 89"/>
        <xdr:cNvSpPr/>
      </xdr:nvSpPr>
      <xdr:spPr>
        <a:xfrm>
          <a:off x="1079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133164</xdr:rowOff>
    </xdr:from>
    <xdr:ext cx="534377" cy="259045"/>
    <xdr:sp macro="" textlink="">
      <xdr:nvSpPr>
        <xdr:cNvPr id="91" name="テキスト ボックス 90"/>
        <xdr:cNvSpPr txBox="1"/>
      </xdr:nvSpPr>
      <xdr:spPr>
        <a:xfrm>
          <a:off x="863111" y="64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95161</xdr:rowOff>
    </xdr:from>
    <xdr:to>
      <xdr:col>24</xdr:col>
      <xdr:colOff>62865</xdr:colOff>
      <xdr:row>58</xdr:row>
      <xdr:rowOff>44717</xdr:rowOff>
    </xdr:to>
    <xdr:cxnSp macro="">
      <xdr:nvCxnSpPr>
        <xdr:cNvPr id="120" name="直線コネクタ 119"/>
        <xdr:cNvCxnSpPr/>
      </xdr:nvCxnSpPr>
      <xdr:spPr>
        <a:xfrm flipV="1">
          <a:off x="4633595" y="8667661"/>
          <a:ext cx="1270" cy="132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48544</xdr:rowOff>
    </xdr:from>
    <xdr:ext cx="534377" cy="259045"/>
    <xdr:sp macro="" textlink="">
      <xdr:nvSpPr>
        <xdr:cNvPr id="121" name="物件費最小値テキスト"/>
        <xdr:cNvSpPr txBox="1"/>
      </xdr:nvSpPr>
      <xdr:spPr>
        <a:xfrm>
          <a:off x="4686300" y="99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44717</xdr:rowOff>
    </xdr:from>
    <xdr:to>
      <xdr:col>24</xdr:col>
      <xdr:colOff>152400</xdr:colOff>
      <xdr:row>58</xdr:row>
      <xdr:rowOff>44717</xdr:rowOff>
    </xdr:to>
    <xdr:cxnSp macro="">
      <xdr:nvCxnSpPr>
        <xdr:cNvPr id="122" name="直線コネクタ 121"/>
        <xdr:cNvCxnSpPr/>
      </xdr:nvCxnSpPr>
      <xdr:spPr>
        <a:xfrm>
          <a:off x="4546600" y="998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41838</xdr:rowOff>
    </xdr:from>
    <xdr:ext cx="599010" cy="259045"/>
    <xdr:sp macro="" textlink="">
      <xdr:nvSpPr>
        <xdr:cNvPr id="123" name="物件費最大値テキスト"/>
        <xdr:cNvSpPr txBox="1"/>
      </xdr:nvSpPr>
      <xdr:spPr>
        <a:xfrm>
          <a:off x="4686300" y="844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95161</xdr:rowOff>
    </xdr:from>
    <xdr:to>
      <xdr:col>24</xdr:col>
      <xdr:colOff>152400</xdr:colOff>
      <xdr:row>50</xdr:row>
      <xdr:rowOff>95161</xdr:rowOff>
    </xdr:to>
    <xdr:cxnSp macro="">
      <xdr:nvCxnSpPr>
        <xdr:cNvPr id="124" name="直線コネクタ 123"/>
        <xdr:cNvCxnSpPr/>
      </xdr:nvCxnSpPr>
      <xdr:spPr>
        <a:xfrm>
          <a:off x="4546600" y="86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150025</xdr:rowOff>
    </xdr:from>
    <xdr:to>
      <xdr:col>24</xdr:col>
      <xdr:colOff>63500</xdr:colOff>
      <xdr:row>58</xdr:row>
      <xdr:rowOff>48098</xdr:rowOff>
    </xdr:to>
    <xdr:cxnSp macro="">
      <xdr:nvCxnSpPr>
        <xdr:cNvPr id="125" name="直線コネクタ 124"/>
        <xdr:cNvCxnSpPr/>
      </xdr:nvCxnSpPr>
      <xdr:spPr>
        <a:xfrm flipV="1">
          <a:off x="3797300" y="9922675"/>
          <a:ext cx="838200" cy="6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67333</xdr:rowOff>
    </xdr:from>
    <xdr:ext cx="534377" cy="259045"/>
    <xdr:sp macro="" textlink="">
      <xdr:nvSpPr>
        <xdr:cNvPr id="126" name="物件費平均値テキスト"/>
        <xdr:cNvSpPr txBox="1"/>
      </xdr:nvSpPr>
      <xdr:spPr>
        <a:xfrm>
          <a:off x="4686300" y="9668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44456</xdr:rowOff>
    </xdr:from>
    <xdr:to>
      <xdr:col>24</xdr:col>
      <xdr:colOff>114300</xdr:colOff>
      <xdr:row>57</xdr:row>
      <xdr:rowOff>146056</xdr:rowOff>
    </xdr:to>
    <xdr:sp macro="" textlink="">
      <xdr:nvSpPr>
        <xdr:cNvPr id="127" name="フローチャート: 判断 126"/>
        <xdr:cNvSpPr/>
      </xdr:nvSpPr>
      <xdr:spPr>
        <a:xfrm>
          <a:off x="4584700" y="9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48098</xdr:rowOff>
    </xdr:from>
    <xdr:to>
      <xdr:col>19</xdr:col>
      <xdr:colOff>177800</xdr:colOff>
      <xdr:row>58</xdr:row>
      <xdr:rowOff>79721</xdr:rowOff>
    </xdr:to>
    <xdr:cxnSp macro="">
      <xdr:nvCxnSpPr>
        <xdr:cNvPr id="128" name="直線コネクタ 127"/>
        <xdr:cNvCxnSpPr/>
      </xdr:nvCxnSpPr>
      <xdr:spPr>
        <a:xfrm flipV="1">
          <a:off x="2908300" y="999219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109483</xdr:rowOff>
    </xdr:from>
    <xdr:to>
      <xdr:col>20</xdr:col>
      <xdr:colOff>38100</xdr:colOff>
      <xdr:row>58</xdr:row>
      <xdr:rowOff>39633</xdr:rowOff>
    </xdr:to>
    <xdr:sp macro="" textlink="">
      <xdr:nvSpPr>
        <xdr:cNvPr id="129" name="フローチャート: 判断 128"/>
        <xdr:cNvSpPr/>
      </xdr:nvSpPr>
      <xdr:spPr>
        <a:xfrm>
          <a:off x="37465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56160</xdr:rowOff>
    </xdr:from>
    <xdr:ext cx="534377" cy="259045"/>
    <xdr:sp macro="" textlink="">
      <xdr:nvSpPr>
        <xdr:cNvPr id="130" name="テキスト ボックス 129"/>
        <xdr:cNvSpPr txBox="1"/>
      </xdr:nvSpPr>
      <xdr:spPr>
        <a:xfrm>
          <a:off x="3530111" y="965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79721</xdr:rowOff>
    </xdr:from>
    <xdr:to>
      <xdr:col>15</xdr:col>
      <xdr:colOff>50800</xdr:colOff>
      <xdr:row>58</xdr:row>
      <xdr:rowOff>99209</xdr:rowOff>
    </xdr:to>
    <xdr:cxnSp macro="">
      <xdr:nvCxnSpPr>
        <xdr:cNvPr id="131" name="直線コネクタ 130"/>
        <xdr:cNvCxnSpPr/>
      </xdr:nvCxnSpPr>
      <xdr:spPr>
        <a:xfrm flipV="1">
          <a:off x="2019300" y="10023821"/>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125667</xdr:rowOff>
    </xdr:from>
    <xdr:to>
      <xdr:col>15</xdr:col>
      <xdr:colOff>101600</xdr:colOff>
      <xdr:row>58</xdr:row>
      <xdr:rowOff>55817</xdr:rowOff>
    </xdr:to>
    <xdr:sp macro="" textlink="">
      <xdr:nvSpPr>
        <xdr:cNvPr id="132" name="フローチャート: 判断 131"/>
        <xdr:cNvSpPr/>
      </xdr:nvSpPr>
      <xdr:spPr>
        <a:xfrm>
          <a:off x="2857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72344</xdr:rowOff>
    </xdr:from>
    <xdr:ext cx="534377" cy="259045"/>
    <xdr:sp macro="" textlink="">
      <xdr:nvSpPr>
        <xdr:cNvPr id="133" name="テキスト ボックス 132"/>
        <xdr:cNvSpPr txBox="1"/>
      </xdr:nvSpPr>
      <xdr:spPr>
        <a:xfrm>
          <a:off x="2641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99209</xdr:rowOff>
    </xdr:from>
    <xdr:to>
      <xdr:col>10</xdr:col>
      <xdr:colOff>114300</xdr:colOff>
      <xdr:row>58</xdr:row>
      <xdr:rowOff>99238</xdr:rowOff>
    </xdr:to>
    <xdr:cxnSp macro="">
      <xdr:nvCxnSpPr>
        <xdr:cNvPr id="134" name="直線コネクタ 133"/>
        <xdr:cNvCxnSpPr/>
      </xdr:nvCxnSpPr>
      <xdr:spPr>
        <a:xfrm flipV="1">
          <a:off x="1130300" y="10043309"/>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114065</xdr:rowOff>
    </xdr:from>
    <xdr:to>
      <xdr:col>10</xdr:col>
      <xdr:colOff>165100</xdr:colOff>
      <xdr:row>58</xdr:row>
      <xdr:rowOff>44215</xdr:rowOff>
    </xdr:to>
    <xdr:sp macro="" textlink="">
      <xdr:nvSpPr>
        <xdr:cNvPr id="135" name="フローチャート: 判断 134"/>
        <xdr:cNvSpPr/>
      </xdr:nvSpPr>
      <xdr:spPr>
        <a:xfrm>
          <a:off x="1968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60742</xdr:rowOff>
    </xdr:from>
    <xdr:ext cx="534377" cy="259045"/>
    <xdr:sp macro="" textlink="">
      <xdr:nvSpPr>
        <xdr:cNvPr id="136" name="テキスト ボックス 135"/>
        <xdr:cNvSpPr txBox="1"/>
      </xdr:nvSpPr>
      <xdr:spPr>
        <a:xfrm>
          <a:off x="1752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130829</xdr:rowOff>
    </xdr:from>
    <xdr:to>
      <xdr:col>6</xdr:col>
      <xdr:colOff>38100</xdr:colOff>
      <xdr:row>58</xdr:row>
      <xdr:rowOff>60979</xdr:rowOff>
    </xdr:to>
    <xdr:sp macro="" textlink="">
      <xdr:nvSpPr>
        <xdr:cNvPr id="137" name="フローチャート: 判断 136"/>
        <xdr:cNvSpPr/>
      </xdr:nvSpPr>
      <xdr:spPr>
        <a:xfrm>
          <a:off x="1079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77506</xdr:rowOff>
    </xdr:from>
    <xdr:ext cx="534377" cy="259045"/>
    <xdr:sp macro="" textlink="">
      <xdr:nvSpPr>
        <xdr:cNvPr id="138" name="テキスト ボックス 137"/>
        <xdr:cNvSpPr txBox="1"/>
      </xdr:nvSpPr>
      <xdr:spPr>
        <a:xfrm>
          <a:off x="863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99225</xdr:rowOff>
    </xdr:from>
    <xdr:to>
      <xdr:col>24</xdr:col>
      <xdr:colOff>114300</xdr:colOff>
      <xdr:row>58</xdr:row>
      <xdr:rowOff>29375</xdr:rowOff>
    </xdr:to>
    <xdr:sp macro="" textlink="">
      <xdr:nvSpPr>
        <xdr:cNvPr id="144" name="楕円 143"/>
        <xdr:cNvSpPr/>
      </xdr:nvSpPr>
      <xdr:spPr>
        <a:xfrm>
          <a:off x="4584700" y="98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22883</xdr:rowOff>
    </xdr:from>
    <xdr:ext cx="534377" cy="259045"/>
    <xdr:sp macro="" textlink="">
      <xdr:nvSpPr>
        <xdr:cNvPr id="145" name="物件費該当値テキスト"/>
        <xdr:cNvSpPr txBox="1"/>
      </xdr:nvSpPr>
      <xdr:spPr>
        <a:xfrm>
          <a:off x="4686300" y="979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168748</xdr:rowOff>
    </xdr:from>
    <xdr:to>
      <xdr:col>20</xdr:col>
      <xdr:colOff>38100</xdr:colOff>
      <xdr:row>58</xdr:row>
      <xdr:rowOff>98898</xdr:rowOff>
    </xdr:to>
    <xdr:sp macro="" textlink="">
      <xdr:nvSpPr>
        <xdr:cNvPr id="146" name="楕円 145"/>
        <xdr:cNvSpPr/>
      </xdr:nvSpPr>
      <xdr:spPr>
        <a:xfrm>
          <a:off x="3746500" y="99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90025</xdr:rowOff>
    </xdr:from>
    <xdr:ext cx="534377" cy="259045"/>
    <xdr:sp macro="" textlink="">
      <xdr:nvSpPr>
        <xdr:cNvPr id="147" name="テキスト ボックス 146"/>
        <xdr:cNvSpPr txBox="1"/>
      </xdr:nvSpPr>
      <xdr:spPr>
        <a:xfrm>
          <a:off x="3530111" y="1003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28921</xdr:rowOff>
    </xdr:from>
    <xdr:to>
      <xdr:col>15</xdr:col>
      <xdr:colOff>101600</xdr:colOff>
      <xdr:row>58</xdr:row>
      <xdr:rowOff>130521</xdr:rowOff>
    </xdr:to>
    <xdr:sp macro="" textlink="">
      <xdr:nvSpPr>
        <xdr:cNvPr id="148" name="楕円 147"/>
        <xdr:cNvSpPr/>
      </xdr:nvSpPr>
      <xdr:spPr>
        <a:xfrm>
          <a:off x="2857500" y="99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121648</xdr:rowOff>
    </xdr:from>
    <xdr:ext cx="534377" cy="259045"/>
    <xdr:sp macro="" textlink="">
      <xdr:nvSpPr>
        <xdr:cNvPr id="149" name="テキスト ボックス 148"/>
        <xdr:cNvSpPr txBox="1"/>
      </xdr:nvSpPr>
      <xdr:spPr>
        <a:xfrm>
          <a:off x="2641111" y="100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48409</xdr:rowOff>
    </xdr:from>
    <xdr:to>
      <xdr:col>10</xdr:col>
      <xdr:colOff>165100</xdr:colOff>
      <xdr:row>58</xdr:row>
      <xdr:rowOff>150009</xdr:rowOff>
    </xdr:to>
    <xdr:sp macro="" textlink="">
      <xdr:nvSpPr>
        <xdr:cNvPr id="150" name="楕円 149"/>
        <xdr:cNvSpPr/>
      </xdr:nvSpPr>
      <xdr:spPr>
        <a:xfrm>
          <a:off x="1968500" y="99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141136</xdr:rowOff>
    </xdr:from>
    <xdr:ext cx="534377" cy="259045"/>
    <xdr:sp macro="" textlink="">
      <xdr:nvSpPr>
        <xdr:cNvPr id="151" name="テキスト ボックス 150"/>
        <xdr:cNvSpPr txBox="1"/>
      </xdr:nvSpPr>
      <xdr:spPr>
        <a:xfrm>
          <a:off x="1752111" y="1008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48438</xdr:rowOff>
    </xdr:from>
    <xdr:to>
      <xdr:col>6</xdr:col>
      <xdr:colOff>38100</xdr:colOff>
      <xdr:row>58</xdr:row>
      <xdr:rowOff>150038</xdr:rowOff>
    </xdr:to>
    <xdr:sp macro="" textlink="">
      <xdr:nvSpPr>
        <xdr:cNvPr id="152" name="楕円 151"/>
        <xdr:cNvSpPr/>
      </xdr:nvSpPr>
      <xdr:spPr>
        <a:xfrm>
          <a:off x="1079500" y="99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141165</xdr:rowOff>
    </xdr:from>
    <xdr:ext cx="534377" cy="259045"/>
    <xdr:sp macro="" textlink="">
      <xdr:nvSpPr>
        <xdr:cNvPr id="153" name="テキスト ボックス 152"/>
        <xdr:cNvSpPr txBox="1"/>
      </xdr:nvSpPr>
      <xdr:spPr>
        <a:xfrm>
          <a:off x="863111" y="100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7" name="直線コネクタ 176"/>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8"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9" name="直線コネクタ 178"/>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80"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81" name="直線コネクタ 180"/>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32029</xdr:rowOff>
    </xdr:from>
    <xdr:to>
      <xdr:col>24</xdr:col>
      <xdr:colOff>63500</xdr:colOff>
      <xdr:row>77</xdr:row>
      <xdr:rowOff>48870</xdr:rowOff>
    </xdr:to>
    <xdr:cxnSp macro="">
      <xdr:nvCxnSpPr>
        <xdr:cNvPr id="182" name="直線コネクタ 181"/>
        <xdr:cNvCxnSpPr/>
      </xdr:nvCxnSpPr>
      <xdr:spPr>
        <a:xfrm>
          <a:off x="3797300" y="13233679"/>
          <a:ext cx="8382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macro="" textlink="">
      <xdr:nvSpPr>
        <xdr:cNvPr id="183"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4" name="フローチャート: 判断 183"/>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32029</xdr:rowOff>
    </xdr:from>
    <xdr:to>
      <xdr:col>19</xdr:col>
      <xdr:colOff>177800</xdr:colOff>
      <xdr:row>77</xdr:row>
      <xdr:rowOff>67844</xdr:rowOff>
    </xdr:to>
    <xdr:cxnSp macro="">
      <xdr:nvCxnSpPr>
        <xdr:cNvPr id="185" name="直線コネクタ 184"/>
        <xdr:cNvCxnSpPr/>
      </xdr:nvCxnSpPr>
      <xdr:spPr>
        <a:xfrm flipV="1">
          <a:off x="2908300" y="13233679"/>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6" name="フローチャート: 判断 185"/>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macro="" textlink="">
      <xdr:nvSpPr>
        <xdr:cNvPr id="187" name="テキスト ボックス 186"/>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31420</xdr:rowOff>
    </xdr:from>
    <xdr:to>
      <xdr:col>15</xdr:col>
      <xdr:colOff>50800</xdr:colOff>
      <xdr:row>77</xdr:row>
      <xdr:rowOff>67844</xdr:rowOff>
    </xdr:to>
    <xdr:cxnSp macro="">
      <xdr:nvCxnSpPr>
        <xdr:cNvPr id="188" name="直線コネクタ 187"/>
        <xdr:cNvCxnSpPr/>
      </xdr:nvCxnSpPr>
      <xdr:spPr>
        <a:xfrm>
          <a:off x="2019300" y="13233070"/>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9" name="フローチャート: 判断 188"/>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macro="" textlink="">
      <xdr:nvSpPr>
        <xdr:cNvPr id="190" name="テキスト ボックス 189"/>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31420</xdr:rowOff>
    </xdr:from>
    <xdr:to>
      <xdr:col>10</xdr:col>
      <xdr:colOff>114300</xdr:colOff>
      <xdr:row>77</xdr:row>
      <xdr:rowOff>58699</xdr:rowOff>
    </xdr:to>
    <xdr:cxnSp macro="">
      <xdr:nvCxnSpPr>
        <xdr:cNvPr id="191" name="直線コネクタ 190"/>
        <xdr:cNvCxnSpPr/>
      </xdr:nvCxnSpPr>
      <xdr:spPr>
        <a:xfrm flipV="1">
          <a:off x="1130300" y="13233070"/>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2" name="フローチャート: 判断 191"/>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3" name="テキスト ボックス 192"/>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4" name="フローチャート: 判断 193"/>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macro="" textlink="">
      <xdr:nvSpPr>
        <xdr:cNvPr id="195" name="テキスト ボックス 194"/>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169520</xdr:rowOff>
    </xdr:from>
    <xdr:to>
      <xdr:col>24</xdr:col>
      <xdr:colOff>114300</xdr:colOff>
      <xdr:row>77</xdr:row>
      <xdr:rowOff>99670</xdr:rowOff>
    </xdr:to>
    <xdr:sp macro="" textlink="">
      <xdr:nvSpPr>
        <xdr:cNvPr id="201" name="楕円 200"/>
        <xdr:cNvSpPr/>
      </xdr:nvSpPr>
      <xdr:spPr>
        <a:xfrm>
          <a:off x="4584700" y="131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20947</xdr:rowOff>
    </xdr:from>
    <xdr:ext cx="469744" cy="259045"/>
    <xdr:sp macro="" textlink="">
      <xdr:nvSpPr>
        <xdr:cNvPr id="202" name="維持補修費該当値テキスト"/>
        <xdr:cNvSpPr txBox="1"/>
      </xdr:nvSpPr>
      <xdr:spPr>
        <a:xfrm>
          <a:off x="4686300"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152679</xdr:rowOff>
    </xdr:from>
    <xdr:to>
      <xdr:col>20</xdr:col>
      <xdr:colOff>38100</xdr:colOff>
      <xdr:row>77</xdr:row>
      <xdr:rowOff>82829</xdr:rowOff>
    </xdr:to>
    <xdr:sp macro="" textlink="">
      <xdr:nvSpPr>
        <xdr:cNvPr id="203" name="楕円 202"/>
        <xdr:cNvSpPr/>
      </xdr:nvSpPr>
      <xdr:spPr>
        <a:xfrm>
          <a:off x="37465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99356</xdr:rowOff>
    </xdr:from>
    <xdr:ext cx="469744" cy="259045"/>
    <xdr:sp macro="" textlink="">
      <xdr:nvSpPr>
        <xdr:cNvPr id="204" name="テキスト ボックス 203"/>
        <xdr:cNvSpPr txBox="1"/>
      </xdr:nvSpPr>
      <xdr:spPr>
        <a:xfrm>
          <a:off x="3562428" y="129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17044</xdr:rowOff>
    </xdr:from>
    <xdr:to>
      <xdr:col>15</xdr:col>
      <xdr:colOff>101600</xdr:colOff>
      <xdr:row>77</xdr:row>
      <xdr:rowOff>118644</xdr:rowOff>
    </xdr:to>
    <xdr:sp macro="" textlink="">
      <xdr:nvSpPr>
        <xdr:cNvPr id="205" name="楕円 204"/>
        <xdr:cNvSpPr/>
      </xdr:nvSpPr>
      <xdr:spPr>
        <a:xfrm>
          <a:off x="2857500" y="13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135171</xdr:rowOff>
    </xdr:from>
    <xdr:ext cx="469744" cy="259045"/>
    <xdr:sp macro="" textlink="">
      <xdr:nvSpPr>
        <xdr:cNvPr id="206" name="テキスト ボックス 205"/>
        <xdr:cNvSpPr txBox="1"/>
      </xdr:nvSpPr>
      <xdr:spPr>
        <a:xfrm>
          <a:off x="2673428" y="12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152070</xdr:rowOff>
    </xdr:from>
    <xdr:to>
      <xdr:col>10</xdr:col>
      <xdr:colOff>165100</xdr:colOff>
      <xdr:row>77</xdr:row>
      <xdr:rowOff>82220</xdr:rowOff>
    </xdr:to>
    <xdr:sp macro="" textlink="">
      <xdr:nvSpPr>
        <xdr:cNvPr id="207" name="楕円 206"/>
        <xdr:cNvSpPr/>
      </xdr:nvSpPr>
      <xdr:spPr>
        <a:xfrm>
          <a:off x="1968500" y="131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98747</xdr:rowOff>
    </xdr:from>
    <xdr:ext cx="469744" cy="259045"/>
    <xdr:sp macro="" textlink="">
      <xdr:nvSpPr>
        <xdr:cNvPr id="208" name="テキスト ボックス 207"/>
        <xdr:cNvSpPr txBox="1"/>
      </xdr:nvSpPr>
      <xdr:spPr>
        <a:xfrm>
          <a:off x="1784428" y="1295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7899</xdr:rowOff>
    </xdr:from>
    <xdr:to>
      <xdr:col>6</xdr:col>
      <xdr:colOff>38100</xdr:colOff>
      <xdr:row>77</xdr:row>
      <xdr:rowOff>109499</xdr:rowOff>
    </xdr:to>
    <xdr:sp macro="" textlink="">
      <xdr:nvSpPr>
        <xdr:cNvPr id="209" name="楕円 208"/>
        <xdr:cNvSpPr/>
      </xdr:nvSpPr>
      <xdr:spPr>
        <a:xfrm>
          <a:off x="1079500" y="132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126026</xdr:rowOff>
    </xdr:from>
    <xdr:ext cx="469744" cy="259045"/>
    <xdr:sp macro="" textlink="">
      <xdr:nvSpPr>
        <xdr:cNvPr id="210" name="テキスト ボックス 209"/>
        <xdr:cNvSpPr txBox="1"/>
      </xdr:nvSpPr>
      <xdr:spPr>
        <a:xfrm>
          <a:off x="895428" y="1298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3" name="テキスト ボックス 222"/>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5" name="テキスト ボックス 22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5" name="直線コネクタ 234"/>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6"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7" name="直線コネクタ 236"/>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8"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9" name="直線コネクタ 238"/>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140709</xdr:rowOff>
    </xdr:from>
    <xdr:to>
      <xdr:col>24</xdr:col>
      <xdr:colOff>63500</xdr:colOff>
      <xdr:row>94</xdr:row>
      <xdr:rowOff>66053</xdr:rowOff>
    </xdr:to>
    <xdr:cxnSp macro="">
      <xdr:nvCxnSpPr>
        <xdr:cNvPr id="240" name="直線コネクタ 239"/>
        <xdr:cNvCxnSpPr/>
      </xdr:nvCxnSpPr>
      <xdr:spPr>
        <a:xfrm flipV="1">
          <a:off x="3797300" y="16085559"/>
          <a:ext cx="838200" cy="9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41" name="扶助費平均値テキスト"/>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2" name="フローチャート: 判断 241"/>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66053</xdr:rowOff>
    </xdr:from>
    <xdr:to>
      <xdr:col>19</xdr:col>
      <xdr:colOff>177800</xdr:colOff>
      <xdr:row>94</xdr:row>
      <xdr:rowOff>85865</xdr:rowOff>
    </xdr:to>
    <xdr:cxnSp macro="">
      <xdr:nvCxnSpPr>
        <xdr:cNvPr id="243" name="直線コネクタ 242"/>
        <xdr:cNvCxnSpPr/>
      </xdr:nvCxnSpPr>
      <xdr:spPr>
        <a:xfrm flipV="1">
          <a:off x="2908300" y="1618235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4" name="フローチャート: 判断 243"/>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5" name="テキスト ボックス 244"/>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85865</xdr:rowOff>
    </xdr:from>
    <xdr:to>
      <xdr:col>15</xdr:col>
      <xdr:colOff>50800</xdr:colOff>
      <xdr:row>94</xdr:row>
      <xdr:rowOff>93218</xdr:rowOff>
    </xdr:to>
    <xdr:cxnSp macro="">
      <xdr:nvCxnSpPr>
        <xdr:cNvPr id="246" name="直線コネクタ 245"/>
        <xdr:cNvCxnSpPr/>
      </xdr:nvCxnSpPr>
      <xdr:spPr>
        <a:xfrm flipV="1">
          <a:off x="2019300" y="16202165"/>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7" name="フローチャート: 判断 246"/>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8" name="テキスト ボックス 247"/>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93218</xdr:rowOff>
    </xdr:from>
    <xdr:to>
      <xdr:col>10</xdr:col>
      <xdr:colOff>114300</xdr:colOff>
      <xdr:row>95</xdr:row>
      <xdr:rowOff>33706</xdr:rowOff>
    </xdr:to>
    <xdr:cxnSp macro="">
      <xdr:nvCxnSpPr>
        <xdr:cNvPr id="249" name="直線コネクタ 248"/>
        <xdr:cNvCxnSpPr/>
      </xdr:nvCxnSpPr>
      <xdr:spPr>
        <a:xfrm flipV="1">
          <a:off x="1130300" y="16209518"/>
          <a:ext cx="8890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50" name="フローチャート: 判断 249"/>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51" name="テキスト ボックス 250"/>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2" name="フローチャート: 判断 251"/>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3" name="テキスト ボックス 252"/>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89909</xdr:rowOff>
    </xdr:from>
    <xdr:to>
      <xdr:col>24</xdr:col>
      <xdr:colOff>114300</xdr:colOff>
      <xdr:row>94</xdr:row>
      <xdr:rowOff>20059</xdr:rowOff>
    </xdr:to>
    <xdr:sp macro="" textlink="">
      <xdr:nvSpPr>
        <xdr:cNvPr id="259" name="楕円 258"/>
        <xdr:cNvSpPr/>
      </xdr:nvSpPr>
      <xdr:spPr>
        <a:xfrm>
          <a:off x="4584700" y="160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112786</xdr:rowOff>
    </xdr:from>
    <xdr:ext cx="599010" cy="259045"/>
    <xdr:sp macro="" textlink="">
      <xdr:nvSpPr>
        <xdr:cNvPr id="260" name="扶助費該当値テキスト"/>
        <xdr:cNvSpPr txBox="1"/>
      </xdr:nvSpPr>
      <xdr:spPr>
        <a:xfrm>
          <a:off x="4686300" y="1588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15253</xdr:rowOff>
    </xdr:from>
    <xdr:to>
      <xdr:col>20</xdr:col>
      <xdr:colOff>38100</xdr:colOff>
      <xdr:row>94</xdr:row>
      <xdr:rowOff>116853</xdr:rowOff>
    </xdr:to>
    <xdr:sp macro="" textlink="">
      <xdr:nvSpPr>
        <xdr:cNvPr id="261" name="楕円 260"/>
        <xdr:cNvSpPr/>
      </xdr:nvSpPr>
      <xdr:spPr>
        <a:xfrm>
          <a:off x="3746500" y="161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133380</xdr:rowOff>
    </xdr:from>
    <xdr:ext cx="599010" cy="259045"/>
    <xdr:sp macro="" textlink="">
      <xdr:nvSpPr>
        <xdr:cNvPr id="262" name="テキスト ボックス 261"/>
        <xdr:cNvSpPr txBox="1"/>
      </xdr:nvSpPr>
      <xdr:spPr>
        <a:xfrm>
          <a:off x="3497795" y="1590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35065</xdr:rowOff>
    </xdr:from>
    <xdr:to>
      <xdr:col>15</xdr:col>
      <xdr:colOff>101600</xdr:colOff>
      <xdr:row>94</xdr:row>
      <xdr:rowOff>136665</xdr:rowOff>
    </xdr:to>
    <xdr:sp macro="" textlink="">
      <xdr:nvSpPr>
        <xdr:cNvPr id="263" name="楕円 262"/>
        <xdr:cNvSpPr/>
      </xdr:nvSpPr>
      <xdr:spPr>
        <a:xfrm>
          <a:off x="2857500" y="161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153192</xdr:rowOff>
    </xdr:from>
    <xdr:ext cx="599010" cy="259045"/>
    <xdr:sp macro="" textlink="">
      <xdr:nvSpPr>
        <xdr:cNvPr id="264" name="テキスト ボックス 263"/>
        <xdr:cNvSpPr txBox="1"/>
      </xdr:nvSpPr>
      <xdr:spPr>
        <a:xfrm>
          <a:off x="2608795" y="1592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42418</xdr:rowOff>
    </xdr:from>
    <xdr:to>
      <xdr:col>10</xdr:col>
      <xdr:colOff>165100</xdr:colOff>
      <xdr:row>94</xdr:row>
      <xdr:rowOff>144018</xdr:rowOff>
    </xdr:to>
    <xdr:sp macro="" textlink="">
      <xdr:nvSpPr>
        <xdr:cNvPr id="265" name="楕円 264"/>
        <xdr:cNvSpPr/>
      </xdr:nvSpPr>
      <xdr:spPr>
        <a:xfrm>
          <a:off x="1968500" y="161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160545</xdr:rowOff>
    </xdr:from>
    <xdr:ext cx="599010" cy="259045"/>
    <xdr:sp macro="" textlink="">
      <xdr:nvSpPr>
        <xdr:cNvPr id="266" name="テキスト ボックス 265"/>
        <xdr:cNvSpPr txBox="1"/>
      </xdr:nvSpPr>
      <xdr:spPr>
        <a:xfrm>
          <a:off x="1719795" y="1593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154356</xdr:rowOff>
    </xdr:from>
    <xdr:to>
      <xdr:col>6</xdr:col>
      <xdr:colOff>38100</xdr:colOff>
      <xdr:row>95</xdr:row>
      <xdr:rowOff>84506</xdr:rowOff>
    </xdr:to>
    <xdr:sp macro="" textlink="">
      <xdr:nvSpPr>
        <xdr:cNvPr id="267" name="楕円 266"/>
        <xdr:cNvSpPr/>
      </xdr:nvSpPr>
      <xdr:spPr>
        <a:xfrm>
          <a:off x="1079500" y="162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101033</xdr:rowOff>
    </xdr:from>
    <xdr:ext cx="599010" cy="259045"/>
    <xdr:sp macro="" textlink="">
      <xdr:nvSpPr>
        <xdr:cNvPr id="268" name="テキスト ボックス 267"/>
        <xdr:cNvSpPr txBox="1"/>
      </xdr:nvSpPr>
      <xdr:spPr>
        <a:xfrm>
          <a:off x="830795" y="1604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3435</xdr:rowOff>
    </xdr:from>
    <xdr:to>
      <xdr:col>55</xdr:col>
      <xdr:colOff>0</xdr:colOff>
      <xdr:row>39</xdr:row>
      <xdr:rowOff>12389</xdr:rowOff>
    </xdr:to>
    <xdr:cxnSp macro="">
      <xdr:nvCxnSpPr>
        <xdr:cNvPr id="298" name="直線コネクタ 297"/>
        <xdr:cNvCxnSpPr/>
      </xdr:nvCxnSpPr>
      <xdr:spPr>
        <a:xfrm flipV="1">
          <a:off x="9639300" y="6689985"/>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135247</xdr:rowOff>
    </xdr:from>
    <xdr:ext cx="534377" cy="259045"/>
    <xdr:sp macro="" textlink="">
      <xdr:nvSpPr>
        <xdr:cNvPr id="299" name="補助費等平均値テキスト"/>
        <xdr:cNvSpPr txBox="1"/>
      </xdr:nvSpPr>
      <xdr:spPr>
        <a:xfrm>
          <a:off x="10528300" y="6478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12389</xdr:rowOff>
    </xdr:from>
    <xdr:to>
      <xdr:col>50</xdr:col>
      <xdr:colOff>114300</xdr:colOff>
      <xdr:row>39</xdr:row>
      <xdr:rowOff>39059</xdr:rowOff>
    </xdr:to>
    <xdr:cxnSp macro="">
      <xdr:nvCxnSpPr>
        <xdr:cNvPr id="301" name="直線コネクタ 300"/>
        <xdr:cNvCxnSpPr/>
      </xdr:nvCxnSpPr>
      <xdr:spPr>
        <a:xfrm flipV="1">
          <a:off x="8750300" y="669893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3" name="テキスト ボックス 302"/>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39059</xdr:rowOff>
    </xdr:from>
    <xdr:to>
      <xdr:col>45</xdr:col>
      <xdr:colOff>177800</xdr:colOff>
      <xdr:row>39</xdr:row>
      <xdr:rowOff>49879</xdr:rowOff>
    </xdr:to>
    <xdr:cxnSp macro="">
      <xdr:nvCxnSpPr>
        <xdr:cNvPr id="304" name="直線コネクタ 303"/>
        <xdr:cNvCxnSpPr/>
      </xdr:nvCxnSpPr>
      <xdr:spPr>
        <a:xfrm flipV="1">
          <a:off x="7861300" y="6725609"/>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6" name="テキスト ボックス 305"/>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49879</xdr:rowOff>
    </xdr:from>
    <xdr:to>
      <xdr:col>41</xdr:col>
      <xdr:colOff>50800</xdr:colOff>
      <xdr:row>39</xdr:row>
      <xdr:rowOff>75597</xdr:rowOff>
    </xdr:to>
    <xdr:cxnSp macro="">
      <xdr:nvCxnSpPr>
        <xdr:cNvPr id="307" name="直線コネクタ 306"/>
        <xdr:cNvCxnSpPr/>
      </xdr:nvCxnSpPr>
      <xdr:spPr>
        <a:xfrm flipV="1">
          <a:off x="6972300" y="6736429"/>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macro="" textlink="">
      <xdr:nvSpPr>
        <xdr:cNvPr id="309" name="テキスト ボックス 308"/>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11" name="テキスト ボックス 310"/>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124085</xdr:rowOff>
    </xdr:from>
    <xdr:to>
      <xdr:col>55</xdr:col>
      <xdr:colOff>50800</xdr:colOff>
      <xdr:row>39</xdr:row>
      <xdr:rowOff>54235</xdr:rowOff>
    </xdr:to>
    <xdr:sp macro="" textlink="">
      <xdr:nvSpPr>
        <xdr:cNvPr id="317" name="楕円 316"/>
        <xdr:cNvSpPr/>
      </xdr:nvSpPr>
      <xdr:spPr>
        <a:xfrm>
          <a:off x="10426700" y="66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90796</xdr:rowOff>
    </xdr:from>
    <xdr:ext cx="534377" cy="259045"/>
    <xdr:sp macro="" textlink="">
      <xdr:nvSpPr>
        <xdr:cNvPr id="318" name="補助費等該当値テキスト"/>
        <xdr:cNvSpPr txBox="1"/>
      </xdr:nvSpPr>
      <xdr:spPr>
        <a:xfrm>
          <a:off x="10528300" y="660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133039</xdr:rowOff>
    </xdr:from>
    <xdr:to>
      <xdr:col>50</xdr:col>
      <xdr:colOff>165100</xdr:colOff>
      <xdr:row>39</xdr:row>
      <xdr:rowOff>63189</xdr:rowOff>
    </xdr:to>
    <xdr:sp macro="" textlink="">
      <xdr:nvSpPr>
        <xdr:cNvPr id="319" name="楕円 318"/>
        <xdr:cNvSpPr/>
      </xdr:nvSpPr>
      <xdr:spPr>
        <a:xfrm>
          <a:off x="9588500" y="66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79716</xdr:rowOff>
    </xdr:from>
    <xdr:ext cx="534377" cy="259045"/>
    <xdr:sp macro="" textlink="">
      <xdr:nvSpPr>
        <xdr:cNvPr id="320" name="テキスト ボックス 319"/>
        <xdr:cNvSpPr txBox="1"/>
      </xdr:nvSpPr>
      <xdr:spPr>
        <a:xfrm>
          <a:off x="9372111" y="64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159709</xdr:rowOff>
    </xdr:from>
    <xdr:to>
      <xdr:col>46</xdr:col>
      <xdr:colOff>38100</xdr:colOff>
      <xdr:row>39</xdr:row>
      <xdr:rowOff>89859</xdr:rowOff>
    </xdr:to>
    <xdr:sp macro="" textlink="">
      <xdr:nvSpPr>
        <xdr:cNvPr id="321" name="楕円 320"/>
        <xdr:cNvSpPr/>
      </xdr:nvSpPr>
      <xdr:spPr>
        <a:xfrm>
          <a:off x="8699500" y="66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106386</xdr:rowOff>
    </xdr:from>
    <xdr:ext cx="534377" cy="259045"/>
    <xdr:sp macro="" textlink="">
      <xdr:nvSpPr>
        <xdr:cNvPr id="322" name="テキスト ボックス 321"/>
        <xdr:cNvSpPr txBox="1"/>
      </xdr:nvSpPr>
      <xdr:spPr>
        <a:xfrm>
          <a:off x="8483111" y="64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170529</xdr:rowOff>
    </xdr:from>
    <xdr:to>
      <xdr:col>41</xdr:col>
      <xdr:colOff>101600</xdr:colOff>
      <xdr:row>39</xdr:row>
      <xdr:rowOff>100679</xdr:rowOff>
    </xdr:to>
    <xdr:sp macro="" textlink="">
      <xdr:nvSpPr>
        <xdr:cNvPr id="323" name="楕円 322"/>
        <xdr:cNvSpPr/>
      </xdr:nvSpPr>
      <xdr:spPr>
        <a:xfrm>
          <a:off x="7810500" y="66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117206</xdr:rowOff>
    </xdr:from>
    <xdr:ext cx="534377" cy="259045"/>
    <xdr:sp macro="" textlink="">
      <xdr:nvSpPr>
        <xdr:cNvPr id="324" name="テキスト ボックス 323"/>
        <xdr:cNvSpPr txBox="1"/>
      </xdr:nvSpPr>
      <xdr:spPr>
        <a:xfrm>
          <a:off x="7594111" y="64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24797</xdr:rowOff>
    </xdr:from>
    <xdr:to>
      <xdr:col>36</xdr:col>
      <xdr:colOff>165100</xdr:colOff>
      <xdr:row>39</xdr:row>
      <xdr:rowOff>126397</xdr:rowOff>
    </xdr:to>
    <xdr:sp macro="" textlink="">
      <xdr:nvSpPr>
        <xdr:cNvPr id="325" name="楕円 324"/>
        <xdr:cNvSpPr/>
      </xdr:nvSpPr>
      <xdr:spPr>
        <a:xfrm>
          <a:off x="6921500" y="67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117524</xdr:rowOff>
    </xdr:from>
    <xdr:ext cx="534377" cy="259045"/>
    <xdr:sp macro="" textlink="">
      <xdr:nvSpPr>
        <xdr:cNvPr id="326" name="テキスト ボックス 325"/>
        <xdr:cNvSpPr txBox="1"/>
      </xdr:nvSpPr>
      <xdr:spPr>
        <a:xfrm>
          <a:off x="6705111" y="68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11140</xdr:rowOff>
    </xdr:from>
    <xdr:to>
      <xdr:col>55</xdr:col>
      <xdr:colOff>0</xdr:colOff>
      <xdr:row>58</xdr:row>
      <xdr:rowOff>88265</xdr:rowOff>
    </xdr:to>
    <xdr:cxnSp macro="">
      <xdr:nvCxnSpPr>
        <xdr:cNvPr id="358" name="直線コネクタ 357"/>
        <xdr:cNvCxnSpPr/>
      </xdr:nvCxnSpPr>
      <xdr:spPr>
        <a:xfrm flipV="1">
          <a:off x="9639300" y="9955240"/>
          <a:ext cx="838200" cy="7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133393</xdr:rowOff>
    </xdr:from>
    <xdr:ext cx="534377" cy="259045"/>
    <xdr:sp macro="" textlink="">
      <xdr:nvSpPr>
        <xdr:cNvPr id="359" name="普通建設事業費平均値テキスト"/>
        <xdr:cNvSpPr txBox="1"/>
      </xdr:nvSpPr>
      <xdr:spPr>
        <a:xfrm>
          <a:off x="10528300" y="99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169320</xdr:rowOff>
    </xdr:from>
    <xdr:to>
      <xdr:col>50</xdr:col>
      <xdr:colOff>114300</xdr:colOff>
      <xdr:row>58</xdr:row>
      <xdr:rowOff>88265</xdr:rowOff>
    </xdr:to>
    <xdr:cxnSp macro="">
      <xdr:nvCxnSpPr>
        <xdr:cNvPr id="361" name="直線コネクタ 360"/>
        <xdr:cNvCxnSpPr/>
      </xdr:nvCxnSpPr>
      <xdr:spPr>
        <a:xfrm>
          <a:off x="8750300" y="9941970"/>
          <a:ext cx="889000" cy="9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3" name="テキスト ボックス 362"/>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169320</xdr:rowOff>
    </xdr:from>
    <xdr:to>
      <xdr:col>45</xdr:col>
      <xdr:colOff>177800</xdr:colOff>
      <xdr:row>58</xdr:row>
      <xdr:rowOff>105530</xdr:rowOff>
    </xdr:to>
    <xdr:cxnSp macro="">
      <xdr:nvCxnSpPr>
        <xdr:cNvPr id="364" name="直線コネクタ 363"/>
        <xdr:cNvCxnSpPr/>
      </xdr:nvCxnSpPr>
      <xdr:spPr>
        <a:xfrm flipV="1">
          <a:off x="7861300" y="9941970"/>
          <a:ext cx="889000" cy="10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130616</xdr:rowOff>
    </xdr:from>
    <xdr:ext cx="534377" cy="259045"/>
    <xdr:sp macro="" textlink="">
      <xdr:nvSpPr>
        <xdr:cNvPr id="366" name="テキスト ボックス 365"/>
        <xdr:cNvSpPr txBox="1"/>
      </xdr:nvSpPr>
      <xdr:spPr>
        <a:xfrm>
          <a:off x="8483111" y="100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105530</xdr:rowOff>
    </xdr:from>
    <xdr:to>
      <xdr:col>41</xdr:col>
      <xdr:colOff>50800</xdr:colOff>
      <xdr:row>58</xdr:row>
      <xdr:rowOff>162637</xdr:rowOff>
    </xdr:to>
    <xdr:cxnSp macro="">
      <xdr:nvCxnSpPr>
        <xdr:cNvPr id="367" name="直線コネクタ 366"/>
        <xdr:cNvCxnSpPr/>
      </xdr:nvCxnSpPr>
      <xdr:spPr>
        <a:xfrm flipV="1">
          <a:off x="6972300" y="10049630"/>
          <a:ext cx="8890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9" name="テキスト ボックス 368"/>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71" name="テキスト ボックス 370"/>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131790</xdr:rowOff>
    </xdr:from>
    <xdr:to>
      <xdr:col>55</xdr:col>
      <xdr:colOff>50800</xdr:colOff>
      <xdr:row>58</xdr:row>
      <xdr:rowOff>61940</xdr:rowOff>
    </xdr:to>
    <xdr:sp macro="" textlink="">
      <xdr:nvSpPr>
        <xdr:cNvPr id="377" name="楕円 376"/>
        <xdr:cNvSpPr/>
      </xdr:nvSpPr>
      <xdr:spPr>
        <a:xfrm>
          <a:off x="10426700" y="99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154667</xdr:rowOff>
    </xdr:from>
    <xdr:ext cx="534377" cy="259045"/>
    <xdr:sp macro="" textlink="">
      <xdr:nvSpPr>
        <xdr:cNvPr id="378" name="普通建設事業費該当値テキスト"/>
        <xdr:cNvSpPr txBox="1"/>
      </xdr:nvSpPr>
      <xdr:spPr>
        <a:xfrm>
          <a:off x="10528300" y="975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37465</xdr:rowOff>
    </xdr:from>
    <xdr:to>
      <xdr:col>50</xdr:col>
      <xdr:colOff>165100</xdr:colOff>
      <xdr:row>58</xdr:row>
      <xdr:rowOff>139065</xdr:rowOff>
    </xdr:to>
    <xdr:sp macro="" textlink="">
      <xdr:nvSpPr>
        <xdr:cNvPr id="379" name="楕円 378"/>
        <xdr:cNvSpPr/>
      </xdr:nvSpPr>
      <xdr:spPr>
        <a:xfrm>
          <a:off x="9588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130192</xdr:rowOff>
    </xdr:from>
    <xdr:ext cx="534377" cy="259045"/>
    <xdr:sp macro="" textlink="">
      <xdr:nvSpPr>
        <xdr:cNvPr id="380" name="テキスト ボックス 379"/>
        <xdr:cNvSpPr txBox="1"/>
      </xdr:nvSpPr>
      <xdr:spPr>
        <a:xfrm>
          <a:off x="9372111" y="100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118520</xdr:rowOff>
    </xdr:from>
    <xdr:to>
      <xdr:col>46</xdr:col>
      <xdr:colOff>38100</xdr:colOff>
      <xdr:row>58</xdr:row>
      <xdr:rowOff>48670</xdr:rowOff>
    </xdr:to>
    <xdr:sp macro="" textlink="">
      <xdr:nvSpPr>
        <xdr:cNvPr id="381" name="楕円 380"/>
        <xdr:cNvSpPr/>
      </xdr:nvSpPr>
      <xdr:spPr>
        <a:xfrm>
          <a:off x="8699500" y="98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65197</xdr:rowOff>
    </xdr:from>
    <xdr:ext cx="534377" cy="259045"/>
    <xdr:sp macro="" textlink="">
      <xdr:nvSpPr>
        <xdr:cNvPr id="382" name="テキスト ボックス 381"/>
        <xdr:cNvSpPr txBox="1"/>
      </xdr:nvSpPr>
      <xdr:spPr>
        <a:xfrm>
          <a:off x="8483111" y="96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54730</xdr:rowOff>
    </xdr:from>
    <xdr:to>
      <xdr:col>41</xdr:col>
      <xdr:colOff>101600</xdr:colOff>
      <xdr:row>58</xdr:row>
      <xdr:rowOff>156330</xdr:rowOff>
    </xdr:to>
    <xdr:sp macro="" textlink="">
      <xdr:nvSpPr>
        <xdr:cNvPr id="383" name="楕円 382"/>
        <xdr:cNvSpPr/>
      </xdr:nvSpPr>
      <xdr:spPr>
        <a:xfrm>
          <a:off x="7810500" y="99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147457</xdr:rowOff>
    </xdr:from>
    <xdr:ext cx="534377" cy="259045"/>
    <xdr:sp macro="" textlink="">
      <xdr:nvSpPr>
        <xdr:cNvPr id="384" name="テキスト ボックス 383"/>
        <xdr:cNvSpPr txBox="1"/>
      </xdr:nvSpPr>
      <xdr:spPr>
        <a:xfrm>
          <a:off x="7594111" y="100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111837</xdr:rowOff>
    </xdr:from>
    <xdr:to>
      <xdr:col>36</xdr:col>
      <xdr:colOff>165100</xdr:colOff>
      <xdr:row>59</xdr:row>
      <xdr:rowOff>41987</xdr:rowOff>
    </xdr:to>
    <xdr:sp macro="" textlink="">
      <xdr:nvSpPr>
        <xdr:cNvPr id="385" name="楕円 384"/>
        <xdr:cNvSpPr/>
      </xdr:nvSpPr>
      <xdr:spPr>
        <a:xfrm>
          <a:off x="6921500" y="100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33114</xdr:rowOff>
    </xdr:from>
    <xdr:ext cx="534377" cy="259045"/>
    <xdr:sp macro="" textlink="">
      <xdr:nvSpPr>
        <xdr:cNvPr id="386" name="テキスト ボックス 385"/>
        <xdr:cNvSpPr txBox="1"/>
      </xdr:nvSpPr>
      <xdr:spPr>
        <a:xfrm>
          <a:off x="6705111" y="101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161212</xdr:rowOff>
    </xdr:from>
    <xdr:to>
      <xdr:col>55</xdr:col>
      <xdr:colOff>0</xdr:colOff>
      <xdr:row>77</xdr:row>
      <xdr:rowOff>51712</xdr:rowOff>
    </xdr:to>
    <xdr:cxnSp macro="">
      <xdr:nvCxnSpPr>
        <xdr:cNvPr id="413" name="直線コネクタ 412"/>
        <xdr:cNvCxnSpPr/>
      </xdr:nvCxnSpPr>
      <xdr:spPr>
        <a:xfrm>
          <a:off x="9639300" y="13191412"/>
          <a:ext cx="8382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71899</xdr:rowOff>
    </xdr:from>
    <xdr:ext cx="469744" cy="259045"/>
    <xdr:sp macro="" textlink="">
      <xdr:nvSpPr>
        <xdr:cNvPr id="414" name="普通建設事業費 （ うち新規整備　）平均値テキスト"/>
        <xdr:cNvSpPr txBox="1"/>
      </xdr:nvSpPr>
      <xdr:spPr>
        <a:xfrm>
          <a:off x="10528300" y="13273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161212</xdr:rowOff>
    </xdr:from>
    <xdr:to>
      <xdr:col>50</xdr:col>
      <xdr:colOff>114300</xdr:colOff>
      <xdr:row>77</xdr:row>
      <xdr:rowOff>69222</xdr:rowOff>
    </xdr:to>
    <xdr:cxnSp macro="">
      <xdr:nvCxnSpPr>
        <xdr:cNvPr id="416" name="直線コネクタ 415"/>
        <xdr:cNvCxnSpPr/>
      </xdr:nvCxnSpPr>
      <xdr:spPr>
        <a:xfrm flipV="1">
          <a:off x="8750300" y="13191412"/>
          <a:ext cx="889000" cy="7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18" name="テキスト ボックス 417"/>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69222</xdr:rowOff>
    </xdr:from>
    <xdr:to>
      <xdr:col>45</xdr:col>
      <xdr:colOff>177800</xdr:colOff>
      <xdr:row>77</xdr:row>
      <xdr:rowOff>126487</xdr:rowOff>
    </xdr:to>
    <xdr:cxnSp macro="">
      <xdr:nvCxnSpPr>
        <xdr:cNvPr id="419" name="直線コネクタ 418"/>
        <xdr:cNvCxnSpPr/>
      </xdr:nvCxnSpPr>
      <xdr:spPr>
        <a:xfrm flipV="1">
          <a:off x="7861300" y="13270872"/>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27298</xdr:rowOff>
    </xdr:from>
    <xdr:ext cx="469744" cy="259045"/>
    <xdr:sp macro="" textlink="">
      <xdr:nvSpPr>
        <xdr:cNvPr id="421" name="テキスト ボックス 420"/>
        <xdr:cNvSpPr txBox="1"/>
      </xdr:nvSpPr>
      <xdr:spPr>
        <a:xfrm>
          <a:off x="8515428" y="134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4849</xdr:rowOff>
    </xdr:from>
    <xdr:to>
      <xdr:col>41</xdr:col>
      <xdr:colOff>50800</xdr:colOff>
      <xdr:row>77</xdr:row>
      <xdr:rowOff>126487</xdr:rowOff>
    </xdr:to>
    <xdr:cxnSp macro="">
      <xdr:nvCxnSpPr>
        <xdr:cNvPr id="422" name="直線コネクタ 421"/>
        <xdr:cNvCxnSpPr/>
      </xdr:nvCxnSpPr>
      <xdr:spPr>
        <a:xfrm>
          <a:off x="6972300" y="13035049"/>
          <a:ext cx="889000" cy="29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24237</xdr:rowOff>
    </xdr:from>
    <xdr:ext cx="469744" cy="259045"/>
    <xdr:sp macro="" textlink="">
      <xdr:nvSpPr>
        <xdr:cNvPr id="424" name="テキスト ボックス 423"/>
        <xdr:cNvSpPr txBox="1"/>
      </xdr:nvSpPr>
      <xdr:spPr>
        <a:xfrm>
          <a:off x="7626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6" name="テキスト ボックス 425"/>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912</xdr:rowOff>
    </xdr:from>
    <xdr:to>
      <xdr:col>55</xdr:col>
      <xdr:colOff>50800</xdr:colOff>
      <xdr:row>77</xdr:row>
      <xdr:rowOff>102512</xdr:rowOff>
    </xdr:to>
    <xdr:sp macro="" textlink="">
      <xdr:nvSpPr>
        <xdr:cNvPr id="432" name="楕円 431"/>
        <xdr:cNvSpPr/>
      </xdr:nvSpPr>
      <xdr:spPr>
        <a:xfrm>
          <a:off x="10426700" y="132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23789</xdr:rowOff>
    </xdr:from>
    <xdr:ext cx="534377" cy="259045"/>
    <xdr:sp macro="" textlink="">
      <xdr:nvSpPr>
        <xdr:cNvPr id="433" name="普通建設事業費 （ うち新規整備　）該当値テキスト"/>
        <xdr:cNvSpPr txBox="1"/>
      </xdr:nvSpPr>
      <xdr:spPr>
        <a:xfrm>
          <a:off x="10528300" y="130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110412</xdr:rowOff>
    </xdr:from>
    <xdr:to>
      <xdr:col>50</xdr:col>
      <xdr:colOff>165100</xdr:colOff>
      <xdr:row>77</xdr:row>
      <xdr:rowOff>40562</xdr:rowOff>
    </xdr:to>
    <xdr:sp macro="" textlink="">
      <xdr:nvSpPr>
        <xdr:cNvPr id="434" name="楕円 433"/>
        <xdr:cNvSpPr/>
      </xdr:nvSpPr>
      <xdr:spPr>
        <a:xfrm>
          <a:off x="9588500" y="131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57088</xdr:rowOff>
    </xdr:from>
    <xdr:ext cx="534377" cy="259045"/>
    <xdr:sp macro="" textlink="">
      <xdr:nvSpPr>
        <xdr:cNvPr id="435" name="テキスト ボックス 434"/>
        <xdr:cNvSpPr txBox="1"/>
      </xdr:nvSpPr>
      <xdr:spPr>
        <a:xfrm>
          <a:off x="9372111" y="1291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18422</xdr:rowOff>
    </xdr:from>
    <xdr:to>
      <xdr:col>46</xdr:col>
      <xdr:colOff>38100</xdr:colOff>
      <xdr:row>77</xdr:row>
      <xdr:rowOff>120022</xdr:rowOff>
    </xdr:to>
    <xdr:sp macro="" textlink="">
      <xdr:nvSpPr>
        <xdr:cNvPr id="436" name="楕円 435"/>
        <xdr:cNvSpPr/>
      </xdr:nvSpPr>
      <xdr:spPr>
        <a:xfrm>
          <a:off x="8699500" y="132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136549</xdr:rowOff>
    </xdr:from>
    <xdr:ext cx="534377" cy="259045"/>
    <xdr:sp macro="" textlink="">
      <xdr:nvSpPr>
        <xdr:cNvPr id="437" name="テキスト ボックス 436"/>
        <xdr:cNvSpPr txBox="1"/>
      </xdr:nvSpPr>
      <xdr:spPr>
        <a:xfrm>
          <a:off x="8483111" y="1299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75687</xdr:rowOff>
    </xdr:from>
    <xdr:to>
      <xdr:col>41</xdr:col>
      <xdr:colOff>101600</xdr:colOff>
      <xdr:row>78</xdr:row>
      <xdr:rowOff>5837</xdr:rowOff>
    </xdr:to>
    <xdr:sp macro="" textlink="">
      <xdr:nvSpPr>
        <xdr:cNvPr id="438" name="楕円 437"/>
        <xdr:cNvSpPr/>
      </xdr:nvSpPr>
      <xdr:spPr>
        <a:xfrm>
          <a:off x="7810500" y="132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22364</xdr:rowOff>
    </xdr:from>
    <xdr:ext cx="469744" cy="259045"/>
    <xdr:sp macro="" textlink="">
      <xdr:nvSpPr>
        <xdr:cNvPr id="439" name="テキスト ボックス 438"/>
        <xdr:cNvSpPr txBox="1"/>
      </xdr:nvSpPr>
      <xdr:spPr>
        <a:xfrm>
          <a:off x="7626428" y="1305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125499</xdr:rowOff>
    </xdr:from>
    <xdr:to>
      <xdr:col>36</xdr:col>
      <xdr:colOff>165100</xdr:colOff>
      <xdr:row>76</xdr:row>
      <xdr:rowOff>55649</xdr:rowOff>
    </xdr:to>
    <xdr:sp macro="" textlink="">
      <xdr:nvSpPr>
        <xdr:cNvPr id="440" name="楕円 439"/>
        <xdr:cNvSpPr/>
      </xdr:nvSpPr>
      <xdr:spPr>
        <a:xfrm>
          <a:off x="6921500" y="1298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72176</xdr:rowOff>
    </xdr:from>
    <xdr:ext cx="534377" cy="259045"/>
    <xdr:sp macro="" textlink="">
      <xdr:nvSpPr>
        <xdr:cNvPr id="441" name="テキスト ボックス 440"/>
        <xdr:cNvSpPr txBox="1"/>
      </xdr:nvSpPr>
      <xdr:spPr>
        <a:xfrm>
          <a:off x="6705111" y="127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68796</xdr:rowOff>
    </xdr:from>
    <xdr:to>
      <xdr:col>54</xdr:col>
      <xdr:colOff>189865</xdr:colOff>
      <xdr:row>98</xdr:row>
      <xdr:rowOff>34506</xdr:rowOff>
    </xdr:to>
    <xdr:cxnSp macro="">
      <xdr:nvCxnSpPr>
        <xdr:cNvPr id="465" name="直線コネクタ 464"/>
        <xdr:cNvCxnSpPr/>
      </xdr:nvCxnSpPr>
      <xdr:spPr>
        <a:xfrm flipV="1">
          <a:off x="10475595" y="15670746"/>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38333</xdr:rowOff>
    </xdr:from>
    <xdr:ext cx="534377" cy="259045"/>
    <xdr:sp macro="" textlink="">
      <xdr:nvSpPr>
        <xdr:cNvPr id="466" name="普通建設事業費 （ うち更新整備　）最小値テキスト"/>
        <xdr:cNvSpPr txBox="1"/>
      </xdr:nvSpPr>
      <xdr:spPr>
        <a:xfrm>
          <a:off x="10528300" y="168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34506</xdr:rowOff>
    </xdr:from>
    <xdr:to>
      <xdr:col>55</xdr:col>
      <xdr:colOff>88900</xdr:colOff>
      <xdr:row>98</xdr:row>
      <xdr:rowOff>34506</xdr:rowOff>
    </xdr:to>
    <xdr:cxnSp macro="">
      <xdr:nvCxnSpPr>
        <xdr:cNvPr id="467" name="直線コネクタ 466"/>
        <xdr:cNvCxnSpPr/>
      </xdr:nvCxnSpPr>
      <xdr:spPr>
        <a:xfrm>
          <a:off x="10388600" y="1683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15473</xdr:rowOff>
    </xdr:from>
    <xdr:ext cx="599010" cy="259045"/>
    <xdr:sp macro="" textlink="">
      <xdr:nvSpPr>
        <xdr:cNvPr id="468" name="普通建設事業費 （ うち更新整備　）最大値テキスト"/>
        <xdr:cNvSpPr txBox="1"/>
      </xdr:nvSpPr>
      <xdr:spPr>
        <a:xfrm>
          <a:off x="10528300" y="1544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68796</xdr:rowOff>
    </xdr:from>
    <xdr:to>
      <xdr:col>55</xdr:col>
      <xdr:colOff>88900</xdr:colOff>
      <xdr:row>91</xdr:row>
      <xdr:rowOff>68796</xdr:rowOff>
    </xdr:to>
    <xdr:cxnSp macro="">
      <xdr:nvCxnSpPr>
        <xdr:cNvPr id="469" name="直線コネクタ 468"/>
        <xdr:cNvCxnSpPr/>
      </xdr:nvCxnSpPr>
      <xdr:spPr>
        <a:xfrm>
          <a:off x="10388600" y="1567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66839</xdr:rowOff>
    </xdr:from>
    <xdr:to>
      <xdr:col>55</xdr:col>
      <xdr:colOff>0</xdr:colOff>
      <xdr:row>97</xdr:row>
      <xdr:rowOff>155232</xdr:rowOff>
    </xdr:to>
    <xdr:cxnSp macro="">
      <xdr:nvCxnSpPr>
        <xdr:cNvPr id="470" name="直線コネクタ 469"/>
        <xdr:cNvCxnSpPr/>
      </xdr:nvCxnSpPr>
      <xdr:spPr>
        <a:xfrm flipV="1">
          <a:off x="9639300" y="16697489"/>
          <a:ext cx="838200" cy="8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3725</xdr:rowOff>
    </xdr:from>
    <xdr:ext cx="534377" cy="259045"/>
    <xdr:sp macro="" textlink="">
      <xdr:nvSpPr>
        <xdr:cNvPr id="471" name="普通建設事業費 （ うち更新整備　）平均値テキスト"/>
        <xdr:cNvSpPr txBox="1"/>
      </xdr:nvSpPr>
      <xdr:spPr>
        <a:xfrm>
          <a:off x="10528300" y="16462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152298</xdr:rowOff>
    </xdr:from>
    <xdr:to>
      <xdr:col>55</xdr:col>
      <xdr:colOff>50800</xdr:colOff>
      <xdr:row>97</xdr:row>
      <xdr:rowOff>82448</xdr:rowOff>
    </xdr:to>
    <xdr:sp macro="" textlink="">
      <xdr:nvSpPr>
        <xdr:cNvPr id="472" name="フローチャート: 判断 471"/>
        <xdr:cNvSpPr/>
      </xdr:nvSpPr>
      <xdr:spPr>
        <a:xfrm>
          <a:off x="10426700" y="1661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152578</xdr:rowOff>
    </xdr:from>
    <xdr:to>
      <xdr:col>50</xdr:col>
      <xdr:colOff>114300</xdr:colOff>
      <xdr:row>97</xdr:row>
      <xdr:rowOff>155232</xdr:rowOff>
    </xdr:to>
    <xdr:cxnSp macro="">
      <xdr:nvCxnSpPr>
        <xdr:cNvPr id="473" name="直線コネクタ 472"/>
        <xdr:cNvCxnSpPr/>
      </xdr:nvCxnSpPr>
      <xdr:spPr>
        <a:xfrm>
          <a:off x="8750300" y="16783228"/>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161328</xdr:rowOff>
    </xdr:from>
    <xdr:to>
      <xdr:col>50</xdr:col>
      <xdr:colOff>165100</xdr:colOff>
      <xdr:row>97</xdr:row>
      <xdr:rowOff>91478</xdr:rowOff>
    </xdr:to>
    <xdr:sp macro="" textlink="">
      <xdr:nvSpPr>
        <xdr:cNvPr id="474" name="フローチャート: 判断 473"/>
        <xdr:cNvSpPr/>
      </xdr:nvSpPr>
      <xdr:spPr>
        <a:xfrm>
          <a:off x="9588500" y="1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108005</xdr:rowOff>
    </xdr:from>
    <xdr:ext cx="534377" cy="259045"/>
    <xdr:sp macro="" textlink="">
      <xdr:nvSpPr>
        <xdr:cNvPr id="475" name="テキスト ボックス 474"/>
        <xdr:cNvSpPr txBox="1"/>
      </xdr:nvSpPr>
      <xdr:spPr>
        <a:xfrm>
          <a:off x="9372111" y="163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152578</xdr:rowOff>
    </xdr:from>
    <xdr:to>
      <xdr:col>45</xdr:col>
      <xdr:colOff>177800</xdr:colOff>
      <xdr:row>98</xdr:row>
      <xdr:rowOff>77432</xdr:rowOff>
    </xdr:to>
    <xdr:cxnSp macro="">
      <xdr:nvCxnSpPr>
        <xdr:cNvPr id="476" name="直線コネクタ 475"/>
        <xdr:cNvCxnSpPr/>
      </xdr:nvCxnSpPr>
      <xdr:spPr>
        <a:xfrm flipV="1">
          <a:off x="7861300" y="16783228"/>
          <a:ext cx="889000" cy="9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44222</xdr:rowOff>
    </xdr:from>
    <xdr:to>
      <xdr:col>46</xdr:col>
      <xdr:colOff>38100</xdr:colOff>
      <xdr:row>97</xdr:row>
      <xdr:rowOff>145822</xdr:rowOff>
    </xdr:to>
    <xdr:sp macro="" textlink="">
      <xdr:nvSpPr>
        <xdr:cNvPr id="477" name="フローチャート: 判断 476"/>
        <xdr:cNvSpPr/>
      </xdr:nvSpPr>
      <xdr:spPr>
        <a:xfrm>
          <a:off x="8699500" y="166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162349</xdr:rowOff>
    </xdr:from>
    <xdr:ext cx="534377" cy="259045"/>
    <xdr:sp macro="" textlink="">
      <xdr:nvSpPr>
        <xdr:cNvPr id="478" name="テキスト ボックス 477"/>
        <xdr:cNvSpPr txBox="1"/>
      </xdr:nvSpPr>
      <xdr:spPr>
        <a:xfrm>
          <a:off x="8483111" y="1645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77432</xdr:rowOff>
    </xdr:from>
    <xdr:to>
      <xdr:col>41</xdr:col>
      <xdr:colOff>50800</xdr:colOff>
      <xdr:row>98</xdr:row>
      <xdr:rowOff>158381</xdr:rowOff>
    </xdr:to>
    <xdr:cxnSp macro="">
      <xdr:nvCxnSpPr>
        <xdr:cNvPr id="479" name="直線コネクタ 478"/>
        <xdr:cNvCxnSpPr/>
      </xdr:nvCxnSpPr>
      <xdr:spPr>
        <a:xfrm flipV="1">
          <a:off x="6972300" y="16879532"/>
          <a:ext cx="889000" cy="8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26239</xdr:rowOff>
    </xdr:from>
    <xdr:to>
      <xdr:col>41</xdr:col>
      <xdr:colOff>101600</xdr:colOff>
      <xdr:row>97</xdr:row>
      <xdr:rowOff>127839</xdr:rowOff>
    </xdr:to>
    <xdr:sp macro="" textlink="">
      <xdr:nvSpPr>
        <xdr:cNvPr id="480" name="フローチャート: 判断 479"/>
        <xdr:cNvSpPr/>
      </xdr:nvSpPr>
      <xdr:spPr>
        <a:xfrm>
          <a:off x="7810500" y="166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144366</xdr:rowOff>
    </xdr:from>
    <xdr:ext cx="534377" cy="259045"/>
    <xdr:sp macro="" textlink="">
      <xdr:nvSpPr>
        <xdr:cNvPr id="481" name="テキスト ボックス 480"/>
        <xdr:cNvSpPr txBox="1"/>
      </xdr:nvSpPr>
      <xdr:spPr>
        <a:xfrm>
          <a:off x="7594111" y="164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107187</xdr:rowOff>
    </xdr:from>
    <xdr:to>
      <xdr:col>36</xdr:col>
      <xdr:colOff>165100</xdr:colOff>
      <xdr:row>98</xdr:row>
      <xdr:rowOff>37337</xdr:rowOff>
    </xdr:to>
    <xdr:sp macro="" textlink="">
      <xdr:nvSpPr>
        <xdr:cNvPr id="482" name="フローチャート: 判断 481"/>
        <xdr:cNvSpPr/>
      </xdr:nvSpPr>
      <xdr:spPr>
        <a:xfrm>
          <a:off x="6921500" y="1673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53864</xdr:rowOff>
    </xdr:from>
    <xdr:ext cx="534377" cy="259045"/>
    <xdr:sp macro="" textlink="">
      <xdr:nvSpPr>
        <xdr:cNvPr id="483" name="テキスト ボックス 482"/>
        <xdr:cNvSpPr txBox="1"/>
      </xdr:nvSpPr>
      <xdr:spPr>
        <a:xfrm>
          <a:off x="6705111" y="165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16039</xdr:rowOff>
    </xdr:from>
    <xdr:to>
      <xdr:col>55</xdr:col>
      <xdr:colOff>50800</xdr:colOff>
      <xdr:row>97</xdr:row>
      <xdr:rowOff>117639</xdr:rowOff>
    </xdr:to>
    <xdr:sp macro="" textlink="">
      <xdr:nvSpPr>
        <xdr:cNvPr id="489" name="楕円 488"/>
        <xdr:cNvSpPr/>
      </xdr:nvSpPr>
      <xdr:spPr>
        <a:xfrm>
          <a:off x="10426700" y="166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165916</xdr:rowOff>
    </xdr:from>
    <xdr:ext cx="534377" cy="259045"/>
    <xdr:sp macro="" textlink="">
      <xdr:nvSpPr>
        <xdr:cNvPr id="490" name="普通建設事業費 （ うち更新整備　）該当値テキスト"/>
        <xdr:cNvSpPr txBox="1"/>
      </xdr:nvSpPr>
      <xdr:spPr>
        <a:xfrm>
          <a:off x="10528300" y="166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104432</xdr:rowOff>
    </xdr:from>
    <xdr:to>
      <xdr:col>50</xdr:col>
      <xdr:colOff>165100</xdr:colOff>
      <xdr:row>98</xdr:row>
      <xdr:rowOff>34582</xdr:rowOff>
    </xdr:to>
    <xdr:sp macro="" textlink="">
      <xdr:nvSpPr>
        <xdr:cNvPr id="491" name="楕円 490"/>
        <xdr:cNvSpPr/>
      </xdr:nvSpPr>
      <xdr:spPr>
        <a:xfrm>
          <a:off x="9588500" y="167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25709</xdr:rowOff>
    </xdr:from>
    <xdr:ext cx="534377" cy="259045"/>
    <xdr:sp macro="" textlink="">
      <xdr:nvSpPr>
        <xdr:cNvPr id="492" name="テキスト ボックス 491"/>
        <xdr:cNvSpPr txBox="1"/>
      </xdr:nvSpPr>
      <xdr:spPr>
        <a:xfrm>
          <a:off x="9372111" y="168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101778</xdr:rowOff>
    </xdr:from>
    <xdr:to>
      <xdr:col>46</xdr:col>
      <xdr:colOff>38100</xdr:colOff>
      <xdr:row>98</xdr:row>
      <xdr:rowOff>31928</xdr:rowOff>
    </xdr:to>
    <xdr:sp macro="" textlink="">
      <xdr:nvSpPr>
        <xdr:cNvPr id="493" name="楕円 492"/>
        <xdr:cNvSpPr/>
      </xdr:nvSpPr>
      <xdr:spPr>
        <a:xfrm>
          <a:off x="8699500" y="167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23055</xdr:rowOff>
    </xdr:from>
    <xdr:ext cx="534377" cy="259045"/>
    <xdr:sp macro="" textlink="">
      <xdr:nvSpPr>
        <xdr:cNvPr id="494" name="テキスト ボックス 493"/>
        <xdr:cNvSpPr txBox="1"/>
      </xdr:nvSpPr>
      <xdr:spPr>
        <a:xfrm>
          <a:off x="8483111" y="168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26632</xdr:rowOff>
    </xdr:from>
    <xdr:to>
      <xdr:col>41</xdr:col>
      <xdr:colOff>101600</xdr:colOff>
      <xdr:row>98</xdr:row>
      <xdr:rowOff>128232</xdr:rowOff>
    </xdr:to>
    <xdr:sp macro="" textlink="">
      <xdr:nvSpPr>
        <xdr:cNvPr id="495" name="楕円 494"/>
        <xdr:cNvSpPr/>
      </xdr:nvSpPr>
      <xdr:spPr>
        <a:xfrm>
          <a:off x="7810500" y="168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119359</xdr:rowOff>
    </xdr:from>
    <xdr:ext cx="534377" cy="259045"/>
    <xdr:sp macro="" textlink="">
      <xdr:nvSpPr>
        <xdr:cNvPr id="496" name="テキスト ボックス 495"/>
        <xdr:cNvSpPr txBox="1"/>
      </xdr:nvSpPr>
      <xdr:spPr>
        <a:xfrm>
          <a:off x="7594111" y="1692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107581</xdr:rowOff>
    </xdr:from>
    <xdr:to>
      <xdr:col>36</xdr:col>
      <xdr:colOff>165100</xdr:colOff>
      <xdr:row>99</xdr:row>
      <xdr:rowOff>37731</xdr:rowOff>
    </xdr:to>
    <xdr:sp macro="" textlink="">
      <xdr:nvSpPr>
        <xdr:cNvPr id="497" name="楕円 496"/>
        <xdr:cNvSpPr/>
      </xdr:nvSpPr>
      <xdr:spPr>
        <a:xfrm>
          <a:off x="6921500" y="169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28858</xdr:rowOff>
    </xdr:from>
    <xdr:ext cx="469744" cy="259045"/>
    <xdr:sp macro="" textlink="">
      <xdr:nvSpPr>
        <xdr:cNvPr id="498" name="テキスト ボックス 497"/>
        <xdr:cNvSpPr txBox="1"/>
      </xdr:nvSpPr>
      <xdr:spPr>
        <a:xfrm>
          <a:off x="6737428" y="1700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2" name="テキスト ボックス 51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4" name="テキスト ボックス 51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6" name="テキスト ボックス 51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8" name="テキスト ボックス 51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0" name="テキスト ボックス 519"/>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2" name="テキスト ボックス 521"/>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4" name="直線コネクタ 523"/>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27"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28" name="直線コネクタ 527"/>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0"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1" name="フローチャート: 判断 530"/>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3" name="フローチャート: 判断 532"/>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4" name="テキスト ボックス 533"/>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36" name="フローチャート: 判断 535"/>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7" name="テキスト ボックス 53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39" name="フローチャート: 判断 538"/>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0" name="テキスト ボックス 539"/>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1" name="フローチャート: 判断 540"/>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2" name="テキスト ボックス 541"/>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3" name="テキスト ボックス 552"/>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0" name="直線コネクタ 629"/>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1"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2" name="直線コネクタ 631"/>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3"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4" name="直線コネクタ 633"/>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159283</xdr:rowOff>
    </xdr:from>
    <xdr:to>
      <xdr:col>85</xdr:col>
      <xdr:colOff>127000</xdr:colOff>
      <xdr:row>78</xdr:row>
      <xdr:rowOff>18695</xdr:rowOff>
    </xdr:to>
    <xdr:cxnSp macro="">
      <xdr:nvCxnSpPr>
        <xdr:cNvPr id="635" name="直線コネクタ 634"/>
        <xdr:cNvCxnSpPr/>
      </xdr:nvCxnSpPr>
      <xdr:spPr>
        <a:xfrm>
          <a:off x="15481300" y="13360933"/>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36"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37" name="フローチャート: 判断 636"/>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26619</xdr:rowOff>
    </xdr:from>
    <xdr:to>
      <xdr:col>81</xdr:col>
      <xdr:colOff>50800</xdr:colOff>
      <xdr:row>77</xdr:row>
      <xdr:rowOff>159283</xdr:rowOff>
    </xdr:to>
    <xdr:cxnSp macro="">
      <xdr:nvCxnSpPr>
        <xdr:cNvPr id="638" name="直線コネクタ 637"/>
        <xdr:cNvCxnSpPr/>
      </xdr:nvCxnSpPr>
      <xdr:spPr>
        <a:xfrm>
          <a:off x="14592300" y="12885369"/>
          <a:ext cx="889000" cy="4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39" name="フローチャート: 判断 638"/>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0" name="テキスト ボックス 639"/>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132994</xdr:rowOff>
    </xdr:from>
    <xdr:to>
      <xdr:col>76</xdr:col>
      <xdr:colOff>114300</xdr:colOff>
      <xdr:row>75</xdr:row>
      <xdr:rowOff>26619</xdr:rowOff>
    </xdr:to>
    <xdr:cxnSp macro="">
      <xdr:nvCxnSpPr>
        <xdr:cNvPr id="641" name="直線コネクタ 640"/>
        <xdr:cNvCxnSpPr/>
      </xdr:nvCxnSpPr>
      <xdr:spPr>
        <a:xfrm>
          <a:off x="13703300" y="12820294"/>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2" name="フローチャート: 判断 641"/>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33341</xdr:rowOff>
    </xdr:from>
    <xdr:ext cx="469744" cy="259045"/>
    <xdr:sp macro="" textlink="">
      <xdr:nvSpPr>
        <xdr:cNvPr id="643" name="テキスト ボックス 642"/>
        <xdr:cNvSpPr txBox="1"/>
      </xdr:nvSpPr>
      <xdr:spPr>
        <a:xfrm>
          <a:off x="14357428" y="130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81712</xdr:rowOff>
    </xdr:from>
    <xdr:to>
      <xdr:col>71</xdr:col>
      <xdr:colOff>177800</xdr:colOff>
      <xdr:row>74</xdr:row>
      <xdr:rowOff>132994</xdr:rowOff>
    </xdr:to>
    <xdr:cxnSp macro="">
      <xdr:nvCxnSpPr>
        <xdr:cNvPr id="644" name="直線コネクタ 643"/>
        <xdr:cNvCxnSpPr/>
      </xdr:nvCxnSpPr>
      <xdr:spPr>
        <a:xfrm>
          <a:off x="12814300" y="12769012"/>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5" name="フローチャート: 判断 644"/>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macro="" textlink="">
      <xdr:nvSpPr>
        <xdr:cNvPr id="646" name="テキスト ボックス 645"/>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47" name="フローチャート: 判断 646"/>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42105</xdr:rowOff>
    </xdr:from>
    <xdr:ext cx="469744" cy="259045"/>
    <xdr:sp macro="" textlink="">
      <xdr:nvSpPr>
        <xdr:cNvPr id="648" name="テキスト ボックス 647"/>
        <xdr:cNvSpPr txBox="1"/>
      </xdr:nvSpPr>
      <xdr:spPr>
        <a:xfrm>
          <a:off x="12579428"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139345</xdr:rowOff>
    </xdr:from>
    <xdr:to>
      <xdr:col>85</xdr:col>
      <xdr:colOff>177800</xdr:colOff>
      <xdr:row>78</xdr:row>
      <xdr:rowOff>69495</xdr:rowOff>
    </xdr:to>
    <xdr:sp macro="" textlink="">
      <xdr:nvSpPr>
        <xdr:cNvPr id="654" name="楕円 653"/>
        <xdr:cNvSpPr/>
      </xdr:nvSpPr>
      <xdr:spPr>
        <a:xfrm>
          <a:off x="16268700" y="133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117772</xdr:rowOff>
    </xdr:from>
    <xdr:ext cx="469744" cy="259045"/>
    <xdr:sp macro="" textlink="">
      <xdr:nvSpPr>
        <xdr:cNvPr id="655" name="公債費該当値テキスト"/>
        <xdr:cNvSpPr txBox="1"/>
      </xdr:nvSpPr>
      <xdr:spPr>
        <a:xfrm>
          <a:off x="16370300" y="1331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108483</xdr:rowOff>
    </xdr:from>
    <xdr:to>
      <xdr:col>81</xdr:col>
      <xdr:colOff>101600</xdr:colOff>
      <xdr:row>78</xdr:row>
      <xdr:rowOff>38633</xdr:rowOff>
    </xdr:to>
    <xdr:sp macro="" textlink="">
      <xdr:nvSpPr>
        <xdr:cNvPr id="656" name="楕円 655"/>
        <xdr:cNvSpPr/>
      </xdr:nvSpPr>
      <xdr:spPr>
        <a:xfrm>
          <a:off x="15430500" y="1331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29760</xdr:rowOff>
    </xdr:from>
    <xdr:ext cx="469744" cy="259045"/>
    <xdr:sp macro="" textlink="">
      <xdr:nvSpPr>
        <xdr:cNvPr id="657" name="テキスト ボックス 656"/>
        <xdr:cNvSpPr txBox="1"/>
      </xdr:nvSpPr>
      <xdr:spPr>
        <a:xfrm>
          <a:off x="15246428" y="1340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147269</xdr:rowOff>
    </xdr:from>
    <xdr:to>
      <xdr:col>76</xdr:col>
      <xdr:colOff>165100</xdr:colOff>
      <xdr:row>75</xdr:row>
      <xdr:rowOff>77419</xdr:rowOff>
    </xdr:to>
    <xdr:sp macro="" textlink="">
      <xdr:nvSpPr>
        <xdr:cNvPr id="658" name="楕円 657"/>
        <xdr:cNvSpPr/>
      </xdr:nvSpPr>
      <xdr:spPr>
        <a:xfrm>
          <a:off x="14541500" y="128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93946</xdr:rowOff>
    </xdr:from>
    <xdr:ext cx="469744" cy="259045"/>
    <xdr:sp macro="" textlink="">
      <xdr:nvSpPr>
        <xdr:cNvPr id="659" name="テキスト ボックス 658"/>
        <xdr:cNvSpPr txBox="1"/>
      </xdr:nvSpPr>
      <xdr:spPr>
        <a:xfrm>
          <a:off x="14357428" y="1260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82194</xdr:rowOff>
    </xdr:from>
    <xdr:to>
      <xdr:col>72</xdr:col>
      <xdr:colOff>38100</xdr:colOff>
      <xdr:row>75</xdr:row>
      <xdr:rowOff>12344</xdr:rowOff>
    </xdr:to>
    <xdr:sp macro="" textlink="">
      <xdr:nvSpPr>
        <xdr:cNvPr id="660" name="楕円 659"/>
        <xdr:cNvSpPr/>
      </xdr:nvSpPr>
      <xdr:spPr>
        <a:xfrm>
          <a:off x="13652500" y="127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28871</xdr:rowOff>
    </xdr:from>
    <xdr:ext cx="534377" cy="259045"/>
    <xdr:sp macro="" textlink="">
      <xdr:nvSpPr>
        <xdr:cNvPr id="661" name="テキスト ボックス 660"/>
        <xdr:cNvSpPr txBox="1"/>
      </xdr:nvSpPr>
      <xdr:spPr>
        <a:xfrm>
          <a:off x="13436111" y="125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30912</xdr:rowOff>
    </xdr:from>
    <xdr:to>
      <xdr:col>67</xdr:col>
      <xdr:colOff>101600</xdr:colOff>
      <xdr:row>74</xdr:row>
      <xdr:rowOff>132512</xdr:rowOff>
    </xdr:to>
    <xdr:sp macro="" textlink="">
      <xdr:nvSpPr>
        <xdr:cNvPr id="662" name="楕円 661"/>
        <xdr:cNvSpPr/>
      </xdr:nvSpPr>
      <xdr:spPr>
        <a:xfrm>
          <a:off x="12763500" y="127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149039</xdr:rowOff>
    </xdr:from>
    <xdr:ext cx="534377" cy="259045"/>
    <xdr:sp macro="" textlink="">
      <xdr:nvSpPr>
        <xdr:cNvPr id="663" name="テキスト ボックス 662"/>
        <xdr:cNvSpPr txBox="1"/>
      </xdr:nvSpPr>
      <xdr:spPr>
        <a:xfrm>
          <a:off x="12547111" y="1249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87" name="直線コネクタ 686"/>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88"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89" name="直線コネクタ 688"/>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0"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1" name="直線コネクタ 690"/>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52718</xdr:rowOff>
    </xdr:from>
    <xdr:to>
      <xdr:col>85</xdr:col>
      <xdr:colOff>127000</xdr:colOff>
      <xdr:row>96</xdr:row>
      <xdr:rowOff>90836</xdr:rowOff>
    </xdr:to>
    <xdr:cxnSp macro="">
      <xdr:nvCxnSpPr>
        <xdr:cNvPr id="692" name="直線コネクタ 691"/>
        <xdr:cNvCxnSpPr/>
      </xdr:nvCxnSpPr>
      <xdr:spPr>
        <a:xfrm>
          <a:off x="15481300" y="16340468"/>
          <a:ext cx="838200" cy="20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34351</xdr:rowOff>
    </xdr:from>
    <xdr:ext cx="534377" cy="259045"/>
    <xdr:sp macro="" textlink="">
      <xdr:nvSpPr>
        <xdr:cNvPr id="693" name="積立金平均値テキスト"/>
        <xdr:cNvSpPr txBox="1"/>
      </xdr:nvSpPr>
      <xdr:spPr>
        <a:xfrm>
          <a:off x="16370300" y="16493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4" name="フローチャート: 判断 693"/>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52718</xdr:rowOff>
    </xdr:from>
    <xdr:to>
      <xdr:col>81</xdr:col>
      <xdr:colOff>50800</xdr:colOff>
      <xdr:row>96</xdr:row>
      <xdr:rowOff>18580</xdr:rowOff>
    </xdr:to>
    <xdr:cxnSp macro="">
      <xdr:nvCxnSpPr>
        <xdr:cNvPr id="695" name="直線コネクタ 694"/>
        <xdr:cNvCxnSpPr/>
      </xdr:nvCxnSpPr>
      <xdr:spPr>
        <a:xfrm flipV="1">
          <a:off x="14592300" y="16340468"/>
          <a:ext cx="889000" cy="1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696" name="フローチャート: 判断 695"/>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157185</xdr:rowOff>
    </xdr:from>
    <xdr:ext cx="534377" cy="259045"/>
    <xdr:sp macro="" textlink="">
      <xdr:nvSpPr>
        <xdr:cNvPr id="697" name="テキスト ボックス 696"/>
        <xdr:cNvSpPr txBox="1"/>
      </xdr:nvSpPr>
      <xdr:spPr>
        <a:xfrm>
          <a:off x="15214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18580</xdr:rowOff>
    </xdr:from>
    <xdr:to>
      <xdr:col>76</xdr:col>
      <xdr:colOff>114300</xdr:colOff>
      <xdr:row>96</xdr:row>
      <xdr:rowOff>95123</xdr:rowOff>
    </xdr:to>
    <xdr:cxnSp macro="">
      <xdr:nvCxnSpPr>
        <xdr:cNvPr id="698" name="直線コネクタ 697"/>
        <xdr:cNvCxnSpPr/>
      </xdr:nvCxnSpPr>
      <xdr:spPr>
        <a:xfrm flipV="1">
          <a:off x="13703300" y="16477780"/>
          <a:ext cx="8890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699" name="フローチャート: 判断 698"/>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38257</xdr:rowOff>
    </xdr:from>
    <xdr:ext cx="534377" cy="259045"/>
    <xdr:sp macro="" textlink="">
      <xdr:nvSpPr>
        <xdr:cNvPr id="700" name="テキスト ボックス 699"/>
        <xdr:cNvSpPr txBox="1"/>
      </xdr:nvSpPr>
      <xdr:spPr>
        <a:xfrm>
          <a:off x="14325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39058</xdr:rowOff>
    </xdr:from>
    <xdr:to>
      <xdr:col>71</xdr:col>
      <xdr:colOff>177800</xdr:colOff>
      <xdr:row>96</xdr:row>
      <xdr:rowOff>95123</xdr:rowOff>
    </xdr:to>
    <xdr:cxnSp macro="">
      <xdr:nvCxnSpPr>
        <xdr:cNvPr id="701" name="直線コネクタ 700"/>
        <xdr:cNvCxnSpPr/>
      </xdr:nvCxnSpPr>
      <xdr:spPr>
        <a:xfrm>
          <a:off x="12814300" y="16498258"/>
          <a:ext cx="889000" cy="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2" name="フローチャート: 判断 701"/>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13149</xdr:rowOff>
    </xdr:from>
    <xdr:ext cx="534377" cy="259045"/>
    <xdr:sp macro="" textlink="">
      <xdr:nvSpPr>
        <xdr:cNvPr id="703" name="テキスト ボックス 702"/>
        <xdr:cNvSpPr txBox="1"/>
      </xdr:nvSpPr>
      <xdr:spPr>
        <a:xfrm>
          <a:off x="13436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4" name="フローチャート: 判断 703"/>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151985</xdr:rowOff>
    </xdr:from>
    <xdr:ext cx="534377" cy="259045"/>
    <xdr:sp macro="" textlink="">
      <xdr:nvSpPr>
        <xdr:cNvPr id="705" name="テキスト ボックス 704"/>
        <xdr:cNvSpPr txBox="1"/>
      </xdr:nvSpPr>
      <xdr:spPr>
        <a:xfrm>
          <a:off x="12547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40036</xdr:rowOff>
    </xdr:from>
    <xdr:to>
      <xdr:col>85</xdr:col>
      <xdr:colOff>177800</xdr:colOff>
      <xdr:row>96</xdr:row>
      <xdr:rowOff>141636</xdr:rowOff>
    </xdr:to>
    <xdr:sp macro="" textlink="">
      <xdr:nvSpPr>
        <xdr:cNvPr id="711" name="楕円 710"/>
        <xdr:cNvSpPr/>
      </xdr:nvSpPr>
      <xdr:spPr>
        <a:xfrm>
          <a:off x="16268700" y="164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62913</xdr:rowOff>
    </xdr:from>
    <xdr:ext cx="534377" cy="259045"/>
    <xdr:sp macro="" textlink="">
      <xdr:nvSpPr>
        <xdr:cNvPr id="712" name="積立金該当値テキスト"/>
        <xdr:cNvSpPr txBox="1"/>
      </xdr:nvSpPr>
      <xdr:spPr>
        <a:xfrm>
          <a:off x="16370300" y="1635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1918</xdr:rowOff>
    </xdr:from>
    <xdr:to>
      <xdr:col>81</xdr:col>
      <xdr:colOff>101600</xdr:colOff>
      <xdr:row>95</xdr:row>
      <xdr:rowOff>103518</xdr:rowOff>
    </xdr:to>
    <xdr:sp macro="" textlink="">
      <xdr:nvSpPr>
        <xdr:cNvPr id="713" name="楕円 712"/>
        <xdr:cNvSpPr/>
      </xdr:nvSpPr>
      <xdr:spPr>
        <a:xfrm>
          <a:off x="15430500" y="162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120045</xdr:rowOff>
    </xdr:from>
    <xdr:ext cx="534377" cy="259045"/>
    <xdr:sp macro="" textlink="">
      <xdr:nvSpPr>
        <xdr:cNvPr id="714" name="テキスト ボックス 713"/>
        <xdr:cNvSpPr txBox="1"/>
      </xdr:nvSpPr>
      <xdr:spPr>
        <a:xfrm>
          <a:off x="15214111" y="160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139230</xdr:rowOff>
    </xdr:from>
    <xdr:to>
      <xdr:col>76</xdr:col>
      <xdr:colOff>165100</xdr:colOff>
      <xdr:row>96</xdr:row>
      <xdr:rowOff>69380</xdr:rowOff>
    </xdr:to>
    <xdr:sp macro="" textlink="">
      <xdr:nvSpPr>
        <xdr:cNvPr id="715" name="楕円 714"/>
        <xdr:cNvSpPr/>
      </xdr:nvSpPr>
      <xdr:spPr>
        <a:xfrm>
          <a:off x="14541500" y="164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85907</xdr:rowOff>
    </xdr:from>
    <xdr:ext cx="534377" cy="259045"/>
    <xdr:sp macro="" textlink="">
      <xdr:nvSpPr>
        <xdr:cNvPr id="716" name="テキスト ボックス 715"/>
        <xdr:cNvSpPr txBox="1"/>
      </xdr:nvSpPr>
      <xdr:spPr>
        <a:xfrm>
          <a:off x="14325111" y="1620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44323</xdr:rowOff>
    </xdr:from>
    <xdr:to>
      <xdr:col>72</xdr:col>
      <xdr:colOff>38100</xdr:colOff>
      <xdr:row>96</xdr:row>
      <xdr:rowOff>145923</xdr:rowOff>
    </xdr:to>
    <xdr:sp macro="" textlink="">
      <xdr:nvSpPr>
        <xdr:cNvPr id="717" name="楕円 716"/>
        <xdr:cNvSpPr/>
      </xdr:nvSpPr>
      <xdr:spPr>
        <a:xfrm>
          <a:off x="13652500" y="165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162450</xdr:rowOff>
    </xdr:from>
    <xdr:ext cx="534377" cy="259045"/>
    <xdr:sp macro="" textlink="">
      <xdr:nvSpPr>
        <xdr:cNvPr id="718" name="テキスト ボックス 717"/>
        <xdr:cNvSpPr txBox="1"/>
      </xdr:nvSpPr>
      <xdr:spPr>
        <a:xfrm>
          <a:off x="13436111" y="162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159708</xdr:rowOff>
    </xdr:from>
    <xdr:to>
      <xdr:col>67</xdr:col>
      <xdr:colOff>101600</xdr:colOff>
      <xdr:row>96</xdr:row>
      <xdr:rowOff>89858</xdr:rowOff>
    </xdr:to>
    <xdr:sp macro="" textlink="">
      <xdr:nvSpPr>
        <xdr:cNvPr id="719" name="楕円 718"/>
        <xdr:cNvSpPr/>
      </xdr:nvSpPr>
      <xdr:spPr>
        <a:xfrm>
          <a:off x="12763500" y="164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106385</xdr:rowOff>
    </xdr:from>
    <xdr:ext cx="534377" cy="259045"/>
    <xdr:sp macro="" textlink="">
      <xdr:nvSpPr>
        <xdr:cNvPr id="720" name="テキスト ボックス 719"/>
        <xdr:cNvSpPr txBox="1"/>
      </xdr:nvSpPr>
      <xdr:spPr>
        <a:xfrm>
          <a:off x="12547111" y="162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2" name="直線コネクタ 741"/>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3"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5"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6" name="直線コネクタ 745"/>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48"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49" name="フローチャート: 判断 748"/>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1" name="フローチャート: 判断 750"/>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2" name="テキスト ボックス 751"/>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4" name="フローチャート: 判断 753"/>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57" name="フローチャート: 判断 756"/>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58" name="テキスト ボックス 757"/>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59" name="フローチャート: 判断 758"/>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0" name="テキスト ボックス 759"/>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67"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1" name="テキスト ボックス 770"/>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797" name="直線コネクタ 796"/>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798"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799" name="直線コネクタ 798"/>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0"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1" name="直線コネクタ 800"/>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43414</xdr:rowOff>
    </xdr:from>
    <xdr:to>
      <xdr:col>116</xdr:col>
      <xdr:colOff>63500</xdr:colOff>
      <xdr:row>55</xdr:row>
      <xdr:rowOff>144089</xdr:rowOff>
    </xdr:to>
    <xdr:cxnSp macro="">
      <xdr:nvCxnSpPr>
        <xdr:cNvPr id="802" name="直線コネクタ 801"/>
        <xdr:cNvCxnSpPr/>
      </xdr:nvCxnSpPr>
      <xdr:spPr>
        <a:xfrm>
          <a:off x="21323300" y="9473164"/>
          <a:ext cx="838200" cy="1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165625</xdr:rowOff>
    </xdr:from>
    <xdr:ext cx="469744" cy="259045"/>
    <xdr:sp macro="" textlink="">
      <xdr:nvSpPr>
        <xdr:cNvPr id="803" name="貸付金平均値テキスト"/>
        <xdr:cNvSpPr txBox="1"/>
      </xdr:nvSpPr>
      <xdr:spPr>
        <a:xfrm>
          <a:off x="22212300" y="976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4" name="フローチャート: 判断 803"/>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14701</xdr:rowOff>
    </xdr:from>
    <xdr:to>
      <xdr:col>111</xdr:col>
      <xdr:colOff>177800</xdr:colOff>
      <xdr:row>55</xdr:row>
      <xdr:rowOff>43414</xdr:rowOff>
    </xdr:to>
    <xdr:cxnSp macro="">
      <xdr:nvCxnSpPr>
        <xdr:cNvPr id="805" name="直線コネクタ 804"/>
        <xdr:cNvCxnSpPr/>
      </xdr:nvCxnSpPr>
      <xdr:spPr>
        <a:xfrm>
          <a:off x="20434300" y="9444451"/>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06" name="フローチャート: 判断 805"/>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102257</xdr:rowOff>
    </xdr:from>
    <xdr:ext cx="469744" cy="259045"/>
    <xdr:sp macro="" textlink="">
      <xdr:nvSpPr>
        <xdr:cNvPr id="807" name="テキスト ボックス 806"/>
        <xdr:cNvSpPr txBox="1"/>
      </xdr:nvSpPr>
      <xdr:spPr>
        <a:xfrm>
          <a:off x="21088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95992</xdr:rowOff>
    </xdr:from>
    <xdr:to>
      <xdr:col>107</xdr:col>
      <xdr:colOff>50800</xdr:colOff>
      <xdr:row>55</xdr:row>
      <xdr:rowOff>14701</xdr:rowOff>
    </xdr:to>
    <xdr:cxnSp macro="">
      <xdr:nvCxnSpPr>
        <xdr:cNvPr id="808" name="直線コネクタ 807"/>
        <xdr:cNvCxnSpPr/>
      </xdr:nvCxnSpPr>
      <xdr:spPr>
        <a:xfrm>
          <a:off x="19545300" y="9182842"/>
          <a:ext cx="889000" cy="2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09" name="フローチャート: 判断 808"/>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165076</xdr:rowOff>
    </xdr:from>
    <xdr:ext cx="469744" cy="259045"/>
    <xdr:sp macro="" textlink="">
      <xdr:nvSpPr>
        <xdr:cNvPr id="810" name="テキスト ボックス 809"/>
        <xdr:cNvSpPr txBox="1"/>
      </xdr:nvSpPr>
      <xdr:spPr>
        <a:xfrm>
          <a:off x="20199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138419</xdr:rowOff>
    </xdr:from>
    <xdr:to>
      <xdr:col>102</xdr:col>
      <xdr:colOff>114300</xdr:colOff>
      <xdr:row>53</xdr:row>
      <xdr:rowOff>95992</xdr:rowOff>
    </xdr:to>
    <xdr:cxnSp macro="">
      <xdr:nvCxnSpPr>
        <xdr:cNvPr id="811" name="直線コネクタ 810"/>
        <xdr:cNvCxnSpPr/>
      </xdr:nvCxnSpPr>
      <xdr:spPr>
        <a:xfrm>
          <a:off x="18656300" y="9053819"/>
          <a:ext cx="889000" cy="12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2" name="フローチャート: 判断 811"/>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151452</xdr:rowOff>
    </xdr:from>
    <xdr:ext cx="469744" cy="259045"/>
    <xdr:sp macro="" textlink="">
      <xdr:nvSpPr>
        <xdr:cNvPr id="813" name="テキスト ボックス 812"/>
        <xdr:cNvSpPr txBox="1"/>
      </xdr:nvSpPr>
      <xdr:spPr>
        <a:xfrm>
          <a:off x="19310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4" name="フローチャート: 判断 813"/>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121368</xdr:rowOff>
    </xdr:from>
    <xdr:ext cx="469744" cy="259045"/>
    <xdr:sp macro="" textlink="">
      <xdr:nvSpPr>
        <xdr:cNvPr id="815" name="テキスト ボックス 814"/>
        <xdr:cNvSpPr txBox="1"/>
      </xdr:nvSpPr>
      <xdr:spPr>
        <a:xfrm>
          <a:off x="18421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93289</xdr:rowOff>
    </xdr:from>
    <xdr:to>
      <xdr:col>116</xdr:col>
      <xdr:colOff>114300</xdr:colOff>
      <xdr:row>56</xdr:row>
      <xdr:rowOff>23439</xdr:rowOff>
    </xdr:to>
    <xdr:sp macro="" textlink="">
      <xdr:nvSpPr>
        <xdr:cNvPr id="821" name="楕円 820"/>
        <xdr:cNvSpPr/>
      </xdr:nvSpPr>
      <xdr:spPr>
        <a:xfrm>
          <a:off x="22110700" y="95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116166</xdr:rowOff>
    </xdr:from>
    <xdr:ext cx="469744" cy="259045"/>
    <xdr:sp macro="" textlink="">
      <xdr:nvSpPr>
        <xdr:cNvPr id="822" name="貸付金該当値テキスト"/>
        <xdr:cNvSpPr txBox="1"/>
      </xdr:nvSpPr>
      <xdr:spPr>
        <a:xfrm>
          <a:off x="22212300" y="937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164064</xdr:rowOff>
    </xdr:from>
    <xdr:to>
      <xdr:col>112</xdr:col>
      <xdr:colOff>38100</xdr:colOff>
      <xdr:row>55</xdr:row>
      <xdr:rowOff>94214</xdr:rowOff>
    </xdr:to>
    <xdr:sp macro="" textlink="">
      <xdr:nvSpPr>
        <xdr:cNvPr id="823" name="楕円 822"/>
        <xdr:cNvSpPr/>
      </xdr:nvSpPr>
      <xdr:spPr>
        <a:xfrm>
          <a:off x="21272500" y="94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110741</xdr:rowOff>
    </xdr:from>
    <xdr:ext cx="469744" cy="259045"/>
    <xdr:sp macro="" textlink="">
      <xdr:nvSpPr>
        <xdr:cNvPr id="824" name="テキスト ボックス 823"/>
        <xdr:cNvSpPr txBox="1"/>
      </xdr:nvSpPr>
      <xdr:spPr>
        <a:xfrm>
          <a:off x="21088428" y="91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135351</xdr:rowOff>
    </xdr:from>
    <xdr:to>
      <xdr:col>107</xdr:col>
      <xdr:colOff>101600</xdr:colOff>
      <xdr:row>55</xdr:row>
      <xdr:rowOff>65501</xdr:rowOff>
    </xdr:to>
    <xdr:sp macro="" textlink="">
      <xdr:nvSpPr>
        <xdr:cNvPr id="825" name="楕円 824"/>
        <xdr:cNvSpPr/>
      </xdr:nvSpPr>
      <xdr:spPr>
        <a:xfrm>
          <a:off x="20383500" y="93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82028</xdr:rowOff>
    </xdr:from>
    <xdr:ext cx="469744" cy="259045"/>
    <xdr:sp macro="" textlink="">
      <xdr:nvSpPr>
        <xdr:cNvPr id="826" name="テキスト ボックス 825"/>
        <xdr:cNvSpPr txBox="1"/>
      </xdr:nvSpPr>
      <xdr:spPr>
        <a:xfrm>
          <a:off x="20199428" y="916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45192</xdr:rowOff>
    </xdr:from>
    <xdr:to>
      <xdr:col>102</xdr:col>
      <xdr:colOff>165100</xdr:colOff>
      <xdr:row>53</xdr:row>
      <xdr:rowOff>146792</xdr:rowOff>
    </xdr:to>
    <xdr:sp macro="" textlink="">
      <xdr:nvSpPr>
        <xdr:cNvPr id="827" name="楕円 826"/>
        <xdr:cNvSpPr/>
      </xdr:nvSpPr>
      <xdr:spPr>
        <a:xfrm>
          <a:off x="19494500" y="91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51</xdr:row>
      <xdr:rowOff>163319</xdr:rowOff>
    </xdr:from>
    <xdr:ext cx="469744" cy="259045"/>
    <xdr:sp macro="" textlink="">
      <xdr:nvSpPr>
        <xdr:cNvPr id="828" name="テキスト ボックス 827"/>
        <xdr:cNvSpPr txBox="1"/>
      </xdr:nvSpPr>
      <xdr:spPr>
        <a:xfrm>
          <a:off x="19310428" y="89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87619</xdr:rowOff>
    </xdr:from>
    <xdr:to>
      <xdr:col>98</xdr:col>
      <xdr:colOff>38100</xdr:colOff>
      <xdr:row>53</xdr:row>
      <xdr:rowOff>17769</xdr:rowOff>
    </xdr:to>
    <xdr:sp macro="" textlink="">
      <xdr:nvSpPr>
        <xdr:cNvPr id="829" name="楕円 828"/>
        <xdr:cNvSpPr/>
      </xdr:nvSpPr>
      <xdr:spPr>
        <a:xfrm>
          <a:off x="18605500" y="900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34296</xdr:rowOff>
    </xdr:from>
    <xdr:ext cx="534377" cy="259045"/>
    <xdr:sp macro="" textlink="">
      <xdr:nvSpPr>
        <xdr:cNvPr id="830" name="テキスト ボックス 829"/>
        <xdr:cNvSpPr txBox="1"/>
      </xdr:nvSpPr>
      <xdr:spPr>
        <a:xfrm>
          <a:off x="18389111" y="877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2" name="直線コネクタ 841"/>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3" name="テキスト ボックス 842"/>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4" name="直線コネクタ 843"/>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5" name="テキスト ボックス 844"/>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6" name="直線コネクタ 845"/>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7" name="テキスト ボックス 846"/>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0" name="直線コネクタ 849"/>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1" name="テキスト ボックス 850"/>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2" name="直線コネクタ 851"/>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3" name="テキスト ボックス 852"/>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4" name="直線コネクタ 853"/>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5" name="テキスト ボックス 854"/>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59" name="直線コネクタ 858"/>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0"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1" name="直線コネクタ 860"/>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2"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3" name="直線コネクタ 862"/>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99314</xdr:rowOff>
    </xdr:from>
    <xdr:to>
      <xdr:col>116</xdr:col>
      <xdr:colOff>63500</xdr:colOff>
      <xdr:row>75</xdr:row>
      <xdr:rowOff>55499</xdr:rowOff>
    </xdr:to>
    <xdr:cxnSp macro="">
      <xdr:nvCxnSpPr>
        <xdr:cNvPr id="864" name="直線コネクタ 863"/>
        <xdr:cNvCxnSpPr/>
      </xdr:nvCxnSpPr>
      <xdr:spPr>
        <a:xfrm flipV="1">
          <a:off x="21323300" y="12786614"/>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10368</xdr:rowOff>
    </xdr:from>
    <xdr:ext cx="534377" cy="259045"/>
    <xdr:sp macro="" textlink="">
      <xdr:nvSpPr>
        <xdr:cNvPr id="865" name="繰出金平均値テキスト"/>
        <xdr:cNvSpPr txBox="1"/>
      </xdr:nvSpPr>
      <xdr:spPr>
        <a:xfrm>
          <a:off x="22212300" y="1304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66" name="フローチャート: 判断 865"/>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47213</xdr:rowOff>
    </xdr:from>
    <xdr:to>
      <xdr:col>111</xdr:col>
      <xdr:colOff>177800</xdr:colOff>
      <xdr:row>75</xdr:row>
      <xdr:rowOff>55499</xdr:rowOff>
    </xdr:to>
    <xdr:cxnSp macro="">
      <xdr:nvCxnSpPr>
        <xdr:cNvPr id="867" name="直線コネクタ 866"/>
        <xdr:cNvCxnSpPr/>
      </xdr:nvCxnSpPr>
      <xdr:spPr>
        <a:xfrm>
          <a:off x="20434300" y="12905963"/>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68" name="フローチャート: 判断 867"/>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153052</xdr:rowOff>
    </xdr:from>
    <xdr:ext cx="534377" cy="259045"/>
    <xdr:sp macro="" textlink="">
      <xdr:nvSpPr>
        <xdr:cNvPr id="869" name="テキスト ボックス 868"/>
        <xdr:cNvSpPr txBox="1"/>
      </xdr:nvSpPr>
      <xdr:spPr>
        <a:xfrm>
          <a:off x="2105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107982</xdr:rowOff>
    </xdr:from>
    <xdr:to>
      <xdr:col>107</xdr:col>
      <xdr:colOff>50800</xdr:colOff>
      <xdr:row>75</xdr:row>
      <xdr:rowOff>47213</xdr:rowOff>
    </xdr:to>
    <xdr:cxnSp macro="">
      <xdr:nvCxnSpPr>
        <xdr:cNvPr id="870" name="直線コネクタ 869"/>
        <xdr:cNvCxnSpPr/>
      </xdr:nvCxnSpPr>
      <xdr:spPr>
        <a:xfrm>
          <a:off x="19545300" y="12623832"/>
          <a:ext cx="889000" cy="28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1" name="フローチャート: 判断 870"/>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113523</xdr:rowOff>
    </xdr:from>
    <xdr:ext cx="534377" cy="259045"/>
    <xdr:sp macro="" textlink="">
      <xdr:nvSpPr>
        <xdr:cNvPr id="872" name="テキスト ボックス 871"/>
        <xdr:cNvSpPr txBox="1"/>
      </xdr:nvSpPr>
      <xdr:spPr>
        <a:xfrm>
          <a:off x="20167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107982</xdr:rowOff>
    </xdr:from>
    <xdr:to>
      <xdr:col>102</xdr:col>
      <xdr:colOff>114300</xdr:colOff>
      <xdr:row>73</xdr:row>
      <xdr:rowOff>156464</xdr:rowOff>
    </xdr:to>
    <xdr:cxnSp macro="">
      <xdr:nvCxnSpPr>
        <xdr:cNvPr id="873" name="直線コネクタ 872"/>
        <xdr:cNvCxnSpPr/>
      </xdr:nvCxnSpPr>
      <xdr:spPr>
        <a:xfrm flipV="1">
          <a:off x="18656300" y="12623832"/>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4" name="フローチャート: 判断 873"/>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64850</xdr:rowOff>
    </xdr:from>
    <xdr:ext cx="534377" cy="259045"/>
    <xdr:sp macro="" textlink="">
      <xdr:nvSpPr>
        <xdr:cNvPr id="875" name="テキスト ボックス 874"/>
        <xdr:cNvSpPr txBox="1"/>
      </xdr:nvSpPr>
      <xdr:spPr>
        <a:xfrm>
          <a:off x="19278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76" name="フローチャート: 判断 875"/>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77233</xdr:rowOff>
    </xdr:from>
    <xdr:ext cx="534377" cy="259045"/>
    <xdr:sp macro="" textlink="">
      <xdr:nvSpPr>
        <xdr:cNvPr id="877" name="テキスト ボックス 876"/>
        <xdr:cNvSpPr txBox="1"/>
      </xdr:nvSpPr>
      <xdr:spPr>
        <a:xfrm>
          <a:off x="18389111" y="12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48514</xdr:rowOff>
    </xdr:from>
    <xdr:to>
      <xdr:col>116</xdr:col>
      <xdr:colOff>114300</xdr:colOff>
      <xdr:row>74</xdr:row>
      <xdr:rowOff>150114</xdr:rowOff>
    </xdr:to>
    <xdr:sp macro="" textlink="">
      <xdr:nvSpPr>
        <xdr:cNvPr id="883" name="楕円 882"/>
        <xdr:cNvSpPr/>
      </xdr:nvSpPr>
      <xdr:spPr>
        <a:xfrm>
          <a:off x="22110700" y="127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71391</xdr:rowOff>
    </xdr:from>
    <xdr:ext cx="534377" cy="259045"/>
    <xdr:sp macro="" textlink="">
      <xdr:nvSpPr>
        <xdr:cNvPr id="884" name="繰出金該当値テキスト"/>
        <xdr:cNvSpPr txBox="1"/>
      </xdr:nvSpPr>
      <xdr:spPr>
        <a:xfrm>
          <a:off x="22212300" y="125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4699</xdr:rowOff>
    </xdr:from>
    <xdr:to>
      <xdr:col>112</xdr:col>
      <xdr:colOff>38100</xdr:colOff>
      <xdr:row>75</xdr:row>
      <xdr:rowOff>106299</xdr:rowOff>
    </xdr:to>
    <xdr:sp macro="" textlink="">
      <xdr:nvSpPr>
        <xdr:cNvPr id="885" name="楕円 884"/>
        <xdr:cNvSpPr/>
      </xdr:nvSpPr>
      <xdr:spPr>
        <a:xfrm>
          <a:off x="21272500" y="128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122826</xdr:rowOff>
    </xdr:from>
    <xdr:ext cx="534377" cy="259045"/>
    <xdr:sp macro="" textlink="">
      <xdr:nvSpPr>
        <xdr:cNvPr id="886" name="テキスト ボックス 885"/>
        <xdr:cNvSpPr txBox="1"/>
      </xdr:nvSpPr>
      <xdr:spPr>
        <a:xfrm>
          <a:off x="21056111" y="126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167863</xdr:rowOff>
    </xdr:from>
    <xdr:to>
      <xdr:col>107</xdr:col>
      <xdr:colOff>101600</xdr:colOff>
      <xdr:row>75</xdr:row>
      <xdr:rowOff>98013</xdr:rowOff>
    </xdr:to>
    <xdr:sp macro="" textlink="">
      <xdr:nvSpPr>
        <xdr:cNvPr id="887" name="楕円 886"/>
        <xdr:cNvSpPr/>
      </xdr:nvSpPr>
      <xdr:spPr>
        <a:xfrm>
          <a:off x="20383500" y="128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114540</xdr:rowOff>
    </xdr:from>
    <xdr:ext cx="534377" cy="259045"/>
    <xdr:sp macro="" textlink="">
      <xdr:nvSpPr>
        <xdr:cNvPr id="888" name="テキスト ボックス 887"/>
        <xdr:cNvSpPr txBox="1"/>
      </xdr:nvSpPr>
      <xdr:spPr>
        <a:xfrm>
          <a:off x="20167111" y="126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57182</xdr:rowOff>
    </xdr:from>
    <xdr:to>
      <xdr:col>102</xdr:col>
      <xdr:colOff>165100</xdr:colOff>
      <xdr:row>73</xdr:row>
      <xdr:rowOff>158782</xdr:rowOff>
    </xdr:to>
    <xdr:sp macro="" textlink="">
      <xdr:nvSpPr>
        <xdr:cNvPr id="889" name="楕円 888"/>
        <xdr:cNvSpPr/>
      </xdr:nvSpPr>
      <xdr:spPr>
        <a:xfrm>
          <a:off x="19494500" y="125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3859</xdr:rowOff>
    </xdr:from>
    <xdr:ext cx="534377" cy="259045"/>
    <xdr:sp macro="" textlink="">
      <xdr:nvSpPr>
        <xdr:cNvPr id="890" name="テキスト ボックス 889"/>
        <xdr:cNvSpPr txBox="1"/>
      </xdr:nvSpPr>
      <xdr:spPr>
        <a:xfrm>
          <a:off x="19278111" y="123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105664</xdr:rowOff>
    </xdr:from>
    <xdr:to>
      <xdr:col>98</xdr:col>
      <xdr:colOff>38100</xdr:colOff>
      <xdr:row>74</xdr:row>
      <xdr:rowOff>35814</xdr:rowOff>
    </xdr:to>
    <xdr:sp macro="" textlink="">
      <xdr:nvSpPr>
        <xdr:cNvPr id="891" name="楕円 890"/>
        <xdr:cNvSpPr/>
      </xdr:nvSpPr>
      <xdr:spPr>
        <a:xfrm>
          <a:off x="18605500" y="126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52341</xdr:rowOff>
    </xdr:from>
    <xdr:ext cx="534377" cy="259045"/>
    <xdr:sp macro="" textlink="">
      <xdr:nvSpPr>
        <xdr:cNvPr id="892" name="テキスト ボックス 891"/>
        <xdr:cNvSpPr txBox="1"/>
      </xdr:nvSpPr>
      <xdr:spPr>
        <a:xfrm>
          <a:off x="18389111" y="123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円となっている。主な構成要因である扶助費は、住民一人当たり１４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９４７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円となっており、引き続き増加傾向にある。これは、生活保護に要する経費が減となったものの、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私立保育所運営費助成や児童扶養手当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に要する経費などが増となったためであり、引き続き類似団体より高い水準にある。扶助費の変動推移は類似団体と同様の傾向にあり、社会情勢の影響を反映していると推察される。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464,550
441,424
34.80
209,900,242
197,055,909
12,446,527
121,707,331
13,863,897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56642</xdr:rowOff>
    </xdr:from>
    <xdr:to>
      <xdr:col>24</xdr:col>
      <xdr:colOff>63500</xdr:colOff>
      <xdr:row>37</xdr:row>
      <xdr:rowOff>61785</xdr:rowOff>
    </xdr:to>
    <xdr:cxnSp macro="">
      <xdr:nvCxnSpPr>
        <xdr:cNvPr id="60" name="直線コネクタ 59"/>
        <xdr:cNvCxnSpPr/>
      </xdr:nvCxnSpPr>
      <xdr:spPr>
        <a:xfrm>
          <a:off x="3797300" y="6400292"/>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2430</xdr:rowOff>
    </xdr:from>
    <xdr:ext cx="469744" cy="259045"/>
    <xdr:sp macro="" textlink="">
      <xdr:nvSpPr>
        <xdr:cNvPr id="61" name="議会費平均値テキスト"/>
        <xdr:cNvSpPr txBox="1"/>
      </xdr:nvSpPr>
      <xdr:spPr>
        <a:xfrm>
          <a:off x="4686300" y="617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56642</xdr:rowOff>
    </xdr:from>
    <xdr:to>
      <xdr:col>19</xdr:col>
      <xdr:colOff>177800</xdr:colOff>
      <xdr:row>37</xdr:row>
      <xdr:rowOff>63881</xdr:rowOff>
    </xdr:to>
    <xdr:cxnSp macro="">
      <xdr:nvCxnSpPr>
        <xdr:cNvPr id="63" name="直線コネクタ 62"/>
        <xdr:cNvCxnSpPr/>
      </xdr:nvCxnSpPr>
      <xdr:spPr>
        <a:xfrm flipV="1">
          <a:off x="2908300" y="640029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95204</xdr:rowOff>
    </xdr:from>
    <xdr:ext cx="469744" cy="259045"/>
    <xdr:sp macro="" textlink="">
      <xdr:nvSpPr>
        <xdr:cNvPr id="65" name="テキスト ボックス 64"/>
        <xdr:cNvSpPr txBox="1"/>
      </xdr:nvSpPr>
      <xdr:spPr>
        <a:xfrm>
          <a:off x="3562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53594</xdr:rowOff>
    </xdr:from>
    <xdr:to>
      <xdr:col>15</xdr:col>
      <xdr:colOff>50800</xdr:colOff>
      <xdr:row>37</xdr:row>
      <xdr:rowOff>63881</xdr:rowOff>
    </xdr:to>
    <xdr:cxnSp macro="">
      <xdr:nvCxnSpPr>
        <xdr:cNvPr id="66" name="直線コネクタ 65"/>
        <xdr:cNvCxnSpPr/>
      </xdr:nvCxnSpPr>
      <xdr:spPr>
        <a:xfrm>
          <a:off x="2019300" y="639724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93489</xdr:rowOff>
    </xdr:from>
    <xdr:ext cx="469744" cy="259045"/>
    <xdr:sp macro="" textlink="">
      <xdr:nvSpPr>
        <xdr:cNvPr id="68" name="テキスト ボックス 67"/>
        <xdr:cNvSpPr txBox="1"/>
      </xdr:nvSpPr>
      <xdr:spPr>
        <a:xfrm>
          <a:off x="2673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23685</xdr:rowOff>
    </xdr:from>
    <xdr:to>
      <xdr:col>10</xdr:col>
      <xdr:colOff>114300</xdr:colOff>
      <xdr:row>37</xdr:row>
      <xdr:rowOff>53594</xdr:rowOff>
    </xdr:to>
    <xdr:cxnSp macro="">
      <xdr:nvCxnSpPr>
        <xdr:cNvPr id="69" name="直線コネクタ 68"/>
        <xdr:cNvCxnSpPr/>
      </xdr:nvCxnSpPr>
      <xdr:spPr>
        <a:xfrm>
          <a:off x="1130300" y="6367335"/>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80535</xdr:rowOff>
    </xdr:from>
    <xdr:ext cx="469744" cy="259045"/>
    <xdr:sp macro="" textlink="">
      <xdr:nvSpPr>
        <xdr:cNvPr id="71" name="テキスト ボックス 70"/>
        <xdr:cNvSpPr txBox="1"/>
      </xdr:nvSpPr>
      <xdr:spPr>
        <a:xfrm>
          <a:off x="1784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55008</xdr:rowOff>
    </xdr:from>
    <xdr:ext cx="469744" cy="259045"/>
    <xdr:sp macro="" textlink="">
      <xdr:nvSpPr>
        <xdr:cNvPr id="73" name="テキスト ボックス 72"/>
        <xdr:cNvSpPr txBox="1"/>
      </xdr:nvSpPr>
      <xdr:spPr>
        <a:xfrm>
          <a:off x="895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10985</xdr:rowOff>
    </xdr:from>
    <xdr:to>
      <xdr:col>24</xdr:col>
      <xdr:colOff>114300</xdr:colOff>
      <xdr:row>37</xdr:row>
      <xdr:rowOff>112585</xdr:rowOff>
    </xdr:to>
    <xdr:sp macro="" textlink="">
      <xdr:nvSpPr>
        <xdr:cNvPr id="79" name="楕円 78"/>
        <xdr:cNvSpPr/>
      </xdr:nvSpPr>
      <xdr:spPr>
        <a:xfrm>
          <a:off x="4584700" y="63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129430</xdr:rowOff>
    </xdr:from>
    <xdr:ext cx="469744" cy="259045"/>
    <xdr:sp macro="" textlink="">
      <xdr:nvSpPr>
        <xdr:cNvPr id="80" name="議会費該当値テキスト"/>
        <xdr:cNvSpPr txBox="1"/>
      </xdr:nvSpPr>
      <xdr:spPr>
        <a:xfrm>
          <a:off x="4686300" y="63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5842</xdr:rowOff>
    </xdr:from>
    <xdr:to>
      <xdr:col>20</xdr:col>
      <xdr:colOff>38100</xdr:colOff>
      <xdr:row>37</xdr:row>
      <xdr:rowOff>107442</xdr:rowOff>
    </xdr:to>
    <xdr:sp macro="" textlink="">
      <xdr:nvSpPr>
        <xdr:cNvPr id="81" name="楕円 80"/>
        <xdr:cNvSpPr/>
      </xdr:nvSpPr>
      <xdr:spPr>
        <a:xfrm>
          <a:off x="3746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98569</xdr:rowOff>
    </xdr:from>
    <xdr:ext cx="469744" cy="259045"/>
    <xdr:sp macro="" textlink="">
      <xdr:nvSpPr>
        <xdr:cNvPr id="82" name="テキスト ボックス 81"/>
        <xdr:cNvSpPr txBox="1"/>
      </xdr:nvSpPr>
      <xdr:spPr>
        <a:xfrm>
          <a:off x="3562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13081</xdr:rowOff>
    </xdr:from>
    <xdr:to>
      <xdr:col>15</xdr:col>
      <xdr:colOff>101600</xdr:colOff>
      <xdr:row>37</xdr:row>
      <xdr:rowOff>114681</xdr:rowOff>
    </xdr:to>
    <xdr:sp macro="" textlink="">
      <xdr:nvSpPr>
        <xdr:cNvPr id="83" name="楕円 82"/>
        <xdr:cNvSpPr/>
      </xdr:nvSpPr>
      <xdr:spPr>
        <a:xfrm>
          <a:off x="2857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105808</xdr:rowOff>
    </xdr:from>
    <xdr:ext cx="469744" cy="259045"/>
    <xdr:sp macro="" textlink="">
      <xdr:nvSpPr>
        <xdr:cNvPr id="84" name="テキスト ボックス 83"/>
        <xdr:cNvSpPr txBox="1"/>
      </xdr:nvSpPr>
      <xdr:spPr>
        <a:xfrm>
          <a:off x="2673428" y="64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2794</xdr:rowOff>
    </xdr:from>
    <xdr:to>
      <xdr:col>10</xdr:col>
      <xdr:colOff>165100</xdr:colOff>
      <xdr:row>37</xdr:row>
      <xdr:rowOff>104394</xdr:rowOff>
    </xdr:to>
    <xdr:sp macro="" textlink="">
      <xdr:nvSpPr>
        <xdr:cNvPr id="85" name="楕円 84"/>
        <xdr:cNvSpPr/>
      </xdr:nvSpPr>
      <xdr:spPr>
        <a:xfrm>
          <a:off x="1968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95521</xdr:rowOff>
    </xdr:from>
    <xdr:ext cx="469744" cy="259045"/>
    <xdr:sp macro="" textlink="">
      <xdr:nvSpPr>
        <xdr:cNvPr id="86" name="テキスト ボックス 85"/>
        <xdr:cNvSpPr txBox="1"/>
      </xdr:nvSpPr>
      <xdr:spPr>
        <a:xfrm>
          <a:off x="1784428"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144335</xdr:rowOff>
    </xdr:from>
    <xdr:to>
      <xdr:col>6</xdr:col>
      <xdr:colOff>38100</xdr:colOff>
      <xdr:row>37</xdr:row>
      <xdr:rowOff>74485</xdr:rowOff>
    </xdr:to>
    <xdr:sp macro="" textlink="">
      <xdr:nvSpPr>
        <xdr:cNvPr id="87" name="楕円 86"/>
        <xdr:cNvSpPr/>
      </xdr:nvSpPr>
      <xdr:spPr>
        <a:xfrm>
          <a:off x="1079500" y="63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65612</xdr:rowOff>
    </xdr:from>
    <xdr:ext cx="469744" cy="259045"/>
    <xdr:sp macro="" textlink="">
      <xdr:nvSpPr>
        <xdr:cNvPr id="88" name="テキスト ボックス 87"/>
        <xdr:cNvSpPr txBox="1"/>
      </xdr:nvSpPr>
      <xdr:spPr>
        <a:xfrm>
          <a:off x="895428" y="640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9354</xdr:rowOff>
    </xdr:from>
    <xdr:to>
      <xdr:col>24</xdr:col>
      <xdr:colOff>63500</xdr:colOff>
      <xdr:row>58</xdr:row>
      <xdr:rowOff>78054</xdr:rowOff>
    </xdr:to>
    <xdr:cxnSp macro="">
      <xdr:nvCxnSpPr>
        <xdr:cNvPr id="120" name="直線コネクタ 119"/>
        <xdr:cNvCxnSpPr/>
      </xdr:nvCxnSpPr>
      <xdr:spPr>
        <a:xfrm>
          <a:off x="3797300" y="9953454"/>
          <a:ext cx="838200" cy="6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9354</xdr:rowOff>
    </xdr:from>
    <xdr:to>
      <xdr:col>19</xdr:col>
      <xdr:colOff>177800</xdr:colOff>
      <xdr:row>58</xdr:row>
      <xdr:rowOff>59451</xdr:rowOff>
    </xdr:to>
    <xdr:cxnSp macro="">
      <xdr:nvCxnSpPr>
        <xdr:cNvPr id="123" name="直線コネクタ 122"/>
        <xdr:cNvCxnSpPr/>
      </xdr:nvCxnSpPr>
      <xdr:spPr>
        <a:xfrm flipV="1">
          <a:off x="2908300" y="9953454"/>
          <a:ext cx="889000" cy="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59451</xdr:rowOff>
    </xdr:from>
    <xdr:to>
      <xdr:col>15</xdr:col>
      <xdr:colOff>50800</xdr:colOff>
      <xdr:row>58</xdr:row>
      <xdr:rowOff>135389</xdr:rowOff>
    </xdr:to>
    <xdr:cxnSp macro="">
      <xdr:nvCxnSpPr>
        <xdr:cNvPr id="126" name="直線コネクタ 125"/>
        <xdr:cNvCxnSpPr/>
      </xdr:nvCxnSpPr>
      <xdr:spPr>
        <a:xfrm flipV="1">
          <a:off x="2019300" y="10003551"/>
          <a:ext cx="889000" cy="7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43557</xdr:rowOff>
    </xdr:from>
    <xdr:to>
      <xdr:col>10</xdr:col>
      <xdr:colOff>114300</xdr:colOff>
      <xdr:row>58</xdr:row>
      <xdr:rowOff>135389</xdr:rowOff>
    </xdr:to>
    <xdr:cxnSp macro="">
      <xdr:nvCxnSpPr>
        <xdr:cNvPr id="129" name="直線コネクタ 128"/>
        <xdr:cNvCxnSpPr/>
      </xdr:nvCxnSpPr>
      <xdr:spPr>
        <a:xfrm>
          <a:off x="1130300" y="9987657"/>
          <a:ext cx="889000" cy="9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92429</xdr:rowOff>
    </xdr:from>
    <xdr:ext cx="534377" cy="259045"/>
    <xdr:sp macro="" textlink="">
      <xdr:nvSpPr>
        <xdr:cNvPr id="133" name="テキスト ボックス 132"/>
        <xdr:cNvSpPr txBox="1"/>
      </xdr:nvSpPr>
      <xdr:spPr>
        <a:xfrm>
          <a:off x="863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39" name="楕円 138"/>
        <xdr:cNvSpPr/>
      </xdr:nvSpPr>
      <xdr:spPr>
        <a:xfrm>
          <a:off x="4584700" y="99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5681</xdr:rowOff>
    </xdr:from>
    <xdr:ext cx="534377" cy="259045"/>
    <xdr:sp macro="" textlink="">
      <xdr:nvSpPr>
        <xdr:cNvPr id="140" name="総務費該当値テキスト"/>
        <xdr:cNvSpPr txBox="1"/>
      </xdr:nvSpPr>
      <xdr:spPr>
        <a:xfrm>
          <a:off x="4686300" y="994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130004</xdr:rowOff>
    </xdr:from>
    <xdr:to>
      <xdr:col>20</xdr:col>
      <xdr:colOff>38100</xdr:colOff>
      <xdr:row>58</xdr:row>
      <xdr:rowOff>60154</xdr:rowOff>
    </xdr:to>
    <xdr:sp macro="" textlink="">
      <xdr:nvSpPr>
        <xdr:cNvPr id="141" name="楕円 140"/>
        <xdr:cNvSpPr/>
      </xdr:nvSpPr>
      <xdr:spPr>
        <a:xfrm>
          <a:off x="3746500" y="99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76681</xdr:rowOff>
    </xdr:from>
    <xdr:ext cx="534377" cy="259045"/>
    <xdr:sp macro="" textlink="">
      <xdr:nvSpPr>
        <xdr:cNvPr id="142" name="テキスト ボックス 141"/>
        <xdr:cNvSpPr txBox="1"/>
      </xdr:nvSpPr>
      <xdr:spPr>
        <a:xfrm>
          <a:off x="3530111" y="96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8651</xdr:rowOff>
    </xdr:from>
    <xdr:to>
      <xdr:col>15</xdr:col>
      <xdr:colOff>101600</xdr:colOff>
      <xdr:row>58</xdr:row>
      <xdr:rowOff>110251</xdr:rowOff>
    </xdr:to>
    <xdr:sp macro="" textlink="">
      <xdr:nvSpPr>
        <xdr:cNvPr id="143" name="楕円 142"/>
        <xdr:cNvSpPr/>
      </xdr:nvSpPr>
      <xdr:spPr>
        <a:xfrm>
          <a:off x="2857500" y="99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126778</xdr:rowOff>
    </xdr:from>
    <xdr:ext cx="534377" cy="259045"/>
    <xdr:sp macro="" textlink="">
      <xdr:nvSpPr>
        <xdr:cNvPr id="144" name="テキスト ボックス 143"/>
        <xdr:cNvSpPr txBox="1"/>
      </xdr:nvSpPr>
      <xdr:spPr>
        <a:xfrm>
          <a:off x="2641111" y="9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84589</xdr:rowOff>
    </xdr:from>
    <xdr:to>
      <xdr:col>10</xdr:col>
      <xdr:colOff>165100</xdr:colOff>
      <xdr:row>59</xdr:row>
      <xdr:rowOff>14739</xdr:rowOff>
    </xdr:to>
    <xdr:sp macro="" textlink="">
      <xdr:nvSpPr>
        <xdr:cNvPr id="145" name="楕円 144"/>
        <xdr:cNvSpPr/>
      </xdr:nvSpPr>
      <xdr:spPr>
        <a:xfrm>
          <a:off x="1968500" y="100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5866</xdr:rowOff>
    </xdr:from>
    <xdr:ext cx="534377" cy="259045"/>
    <xdr:sp macro="" textlink="">
      <xdr:nvSpPr>
        <xdr:cNvPr id="146" name="テキスト ボックス 145"/>
        <xdr:cNvSpPr txBox="1"/>
      </xdr:nvSpPr>
      <xdr:spPr>
        <a:xfrm>
          <a:off x="1752111" y="1012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164207</xdr:rowOff>
    </xdr:from>
    <xdr:to>
      <xdr:col>6</xdr:col>
      <xdr:colOff>38100</xdr:colOff>
      <xdr:row>58</xdr:row>
      <xdr:rowOff>94357</xdr:rowOff>
    </xdr:to>
    <xdr:sp macro="" textlink="">
      <xdr:nvSpPr>
        <xdr:cNvPr id="147" name="楕円 146"/>
        <xdr:cNvSpPr/>
      </xdr:nvSpPr>
      <xdr:spPr>
        <a:xfrm>
          <a:off x="1079500" y="99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110884</xdr:rowOff>
    </xdr:from>
    <xdr:ext cx="534377" cy="259045"/>
    <xdr:sp macro="" textlink="">
      <xdr:nvSpPr>
        <xdr:cNvPr id="148" name="テキスト ボックス 147"/>
        <xdr:cNvSpPr txBox="1"/>
      </xdr:nvSpPr>
      <xdr:spPr>
        <a:xfrm>
          <a:off x="863111" y="97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105258</xdr:rowOff>
    </xdr:from>
    <xdr:to>
      <xdr:col>24</xdr:col>
      <xdr:colOff>63500</xdr:colOff>
      <xdr:row>76</xdr:row>
      <xdr:rowOff>76975</xdr:rowOff>
    </xdr:to>
    <xdr:cxnSp macro="">
      <xdr:nvCxnSpPr>
        <xdr:cNvPr id="178" name="直線コネクタ 177"/>
        <xdr:cNvCxnSpPr/>
      </xdr:nvCxnSpPr>
      <xdr:spPr>
        <a:xfrm flipV="1">
          <a:off x="3797300" y="12964008"/>
          <a:ext cx="838200" cy="1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79" name="民生費平均値テキスト"/>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76975</xdr:rowOff>
    </xdr:from>
    <xdr:to>
      <xdr:col>19</xdr:col>
      <xdr:colOff>177800</xdr:colOff>
      <xdr:row>76</xdr:row>
      <xdr:rowOff>101231</xdr:rowOff>
    </xdr:to>
    <xdr:cxnSp macro="">
      <xdr:nvCxnSpPr>
        <xdr:cNvPr id="181" name="直線コネクタ 180"/>
        <xdr:cNvCxnSpPr/>
      </xdr:nvCxnSpPr>
      <xdr:spPr>
        <a:xfrm flipV="1">
          <a:off x="2908300" y="13107175"/>
          <a:ext cx="889000" cy="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128058</xdr:rowOff>
    </xdr:from>
    <xdr:ext cx="599010" cy="259045"/>
    <xdr:sp macro="" textlink="">
      <xdr:nvSpPr>
        <xdr:cNvPr id="183" name="テキスト ボックス 182"/>
        <xdr:cNvSpPr txBox="1"/>
      </xdr:nvSpPr>
      <xdr:spPr>
        <a:xfrm>
          <a:off x="3497795" y="133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79502</xdr:rowOff>
    </xdr:from>
    <xdr:to>
      <xdr:col>15</xdr:col>
      <xdr:colOff>50800</xdr:colOff>
      <xdr:row>76</xdr:row>
      <xdr:rowOff>101231</xdr:rowOff>
    </xdr:to>
    <xdr:cxnSp macro="">
      <xdr:nvCxnSpPr>
        <xdr:cNvPr id="184" name="直線コネクタ 183"/>
        <xdr:cNvCxnSpPr/>
      </xdr:nvCxnSpPr>
      <xdr:spPr>
        <a:xfrm>
          <a:off x="2019300" y="13109702"/>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6" name="テキスト ボックス 185"/>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79502</xdr:rowOff>
    </xdr:from>
    <xdr:to>
      <xdr:col>10</xdr:col>
      <xdr:colOff>114300</xdr:colOff>
      <xdr:row>77</xdr:row>
      <xdr:rowOff>42126</xdr:rowOff>
    </xdr:to>
    <xdr:cxnSp macro="">
      <xdr:nvCxnSpPr>
        <xdr:cNvPr id="187" name="直線コネクタ 186"/>
        <xdr:cNvCxnSpPr/>
      </xdr:nvCxnSpPr>
      <xdr:spPr>
        <a:xfrm flipV="1">
          <a:off x="1130300" y="13109702"/>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10596</xdr:rowOff>
    </xdr:from>
    <xdr:ext cx="599010" cy="259045"/>
    <xdr:sp macro="" textlink="">
      <xdr:nvSpPr>
        <xdr:cNvPr id="189" name="テキスト ボックス 188"/>
        <xdr:cNvSpPr txBox="1"/>
      </xdr:nvSpPr>
      <xdr:spPr>
        <a:xfrm>
          <a:off x="1719795" y="1338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100258</xdr:rowOff>
    </xdr:from>
    <xdr:ext cx="599010" cy="259045"/>
    <xdr:sp macro="" textlink="">
      <xdr:nvSpPr>
        <xdr:cNvPr id="191" name="テキスト ボックス 190"/>
        <xdr:cNvSpPr txBox="1"/>
      </xdr:nvSpPr>
      <xdr:spPr>
        <a:xfrm>
          <a:off x="830795" y="134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54458</xdr:rowOff>
    </xdr:from>
    <xdr:to>
      <xdr:col>24</xdr:col>
      <xdr:colOff>114300</xdr:colOff>
      <xdr:row>75</xdr:row>
      <xdr:rowOff>156059</xdr:rowOff>
    </xdr:to>
    <xdr:sp macro="" textlink="">
      <xdr:nvSpPr>
        <xdr:cNvPr id="197" name="楕円 196"/>
        <xdr:cNvSpPr/>
      </xdr:nvSpPr>
      <xdr:spPr>
        <a:xfrm>
          <a:off x="4584700" y="12913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77335</xdr:rowOff>
    </xdr:from>
    <xdr:ext cx="599010" cy="259045"/>
    <xdr:sp macro="" textlink="">
      <xdr:nvSpPr>
        <xdr:cNvPr id="198" name="民生費該当値テキスト"/>
        <xdr:cNvSpPr txBox="1"/>
      </xdr:nvSpPr>
      <xdr:spPr>
        <a:xfrm>
          <a:off x="4686300" y="1276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26175</xdr:rowOff>
    </xdr:from>
    <xdr:to>
      <xdr:col>20</xdr:col>
      <xdr:colOff>38100</xdr:colOff>
      <xdr:row>76</xdr:row>
      <xdr:rowOff>127775</xdr:rowOff>
    </xdr:to>
    <xdr:sp macro="" textlink="">
      <xdr:nvSpPr>
        <xdr:cNvPr id="199" name="楕円 198"/>
        <xdr:cNvSpPr/>
      </xdr:nvSpPr>
      <xdr:spPr>
        <a:xfrm>
          <a:off x="3746500" y="130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144301</xdr:rowOff>
    </xdr:from>
    <xdr:ext cx="599010" cy="259045"/>
    <xdr:sp macro="" textlink="">
      <xdr:nvSpPr>
        <xdr:cNvPr id="200" name="テキスト ボックス 199"/>
        <xdr:cNvSpPr txBox="1"/>
      </xdr:nvSpPr>
      <xdr:spPr>
        <a:xfrm>
          <a:off x="3497795" y="12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50431</xdr:rowOff>
    </xdr:from>
    <xdr:to>
      <xdr:col>15</xdr:col>
      <xdr:colOff>101600</xdr:colOff>
      <xdr:row>76</xdr:row>
      <xdr:rowOff>152031</xdr:rowOff>
    </xdr:to>
    <xdr:sp macro="" textlink="">
      <xdr:nvSpPr>
        <xdr:cNvPr id="201" name="楕円 200"/>
        <xdr:cNvSpPr/>
      </xdr:nvSpPr>
      <xdr:spPr>
        <a:xfrm>
          <a:off x="2857500" y="130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168559</xdr:rowOff>
    </xdr:from>
    <xdr:ext cx="599010" cy="259045"/>
    <xdr:sp macro="" textlink="">
      <xdr:nvSpPr>
        <xdr:cNvPr id="202" name="テキスト ボックス 201"/>
        <xdr:cNvSpPr txBox="1"/>
      </xdr:nvSpPr>
      <xdr:spPr>
        <a:xfrm>
          <a:off x="2608795" y="1285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28702</xdr:rowOff>
    </xdr:from>
    <xdr:to>
      <xdr:col>10</xdr:col>
      <xdr:colOff>165100</xdr:colOff>
      <xdr:row>76</xdr:row>
      <xdr:rowOff>130302</xdr:rowOff>
    </xdr:to>
    <xdr:sp macro="" textlink="">
      <xdr:nvSpPr>
        <xdr:cNvPr id="203" name="楕円 202"/>
        <xdr:cNvSpPr/>
      </xdr:nvSpPr>
      <xdr:spPr>
        <a:xfrm>
          <a:off x="1968500" y="130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146829</xdr:rowOff>
    </xdr:from>
    <xdr:ext cx="599010" cy="259045"/>
    <xdr:sp macro="" textlink="">
      <xdr:nvSpPr>
        <xdr:cNvPr id="204" name="テキスト ボックス 203"/>
        <xdr:cNvSpPr txBox="1"/>
      </xdr:nvSpPr>
      <xdr:spPr>
        <a:xfrm>
          <a:off x="1719795" y="1283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162776</xdr:rowOff>
    </xdr:from>
    <xdr:to>
      <xdr:col>6</xdr:col>
      <xdr:colOff>38100</xdr:colOff>
      <xdr:row>77</xdr:row>
      <xdr:rowOff>92926</xdr:rowOff>
    </xdr:to>
    <xdr:sp macro="" textlink="">
      <xdr:nvSpPr>
        <xdr:cNvPr id="205" name="楕円 204"/>
        <xdr:cNvSpPr/>
      </xdr:nvSpPr>
      <xdr:spPr>
        <a:xfrm>
          <a:off x="1079500" y="131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109453</xdr:rowOff>
    </xdr:from>
    <xdr:ext cx="599010" cy="259045"/>
    <xdr:sp macro="" textlink="">
      <xdr:nvSpPr>
        <xdr:cNvPr id="206" name="テキスト ボックス 205"/>
        <xdr:cNvSpPr txBox="1"/>
      </xdr:nvSpPr>
      <xdr:spPr>
        <a:xfrm>
          <a:off x="830795" y="1296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100022</xdr:rowOff>
    </xdr:from>
    <xdr:to>
      <xdr:col>24</xdr:col>
      <xdr:colOff>63500</xdr:colOff>
      <xdr:row>98</xdr:row>
      <xdr:rowOff>125037</xdr:rowOff>
    </xdr:to>
    <xdr:cxnSp macro="">
      <xdr:nvCxnSpPr>
        <xdr:cNvPr id="238" name="直線コネクタ 237"/>
        <xdr:cNvCxnSpPr/>
      </xdr:nvCxnSpPr>
      <xdr:spPr>
        <a:xfrm flipV="1">
          <a:off x="3797300" y="16902122"/>
          <a:ext cx="8382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39"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100805</xdr:rowOff>
    </xdr:from>
    <xdr:to>
      <xdr:col>19</xdr:col>
      <xdr:colOff>177800</xdr:colOff>
      <xdr:row>98</xdr:row>
      <xdr:rowOff>125037</xdr:rowOff>
    </xdr:to>
    <xdr:cxnSp macro="">
      <xdr:nvCxnSpPr>
        <xdr:cNvPr id="241" name="直線コネクタ 240"/>
        <xdr:cNvCxnSpPr/>
      </xdr:nvCxnSpPr>
      <xdr:spPr>
        <a:xfrm>
          <a:off x="2908300" y="16902905"/>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3" name="テキスト ボックス 242"/>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100805</xdr:rowOff>
    </xdr:from>
    <xdr:to>
      <xdr:col>15</xdr:col>
      <xdr:colOff>50800</xdr:colOff>
      <xdr:row>98</xdr:row>
      <xdr:rowOff>113150</xdr:rowOff>
    </xdr:to>
    <xdr:cxnSp macro="">
      <xdr:nvCxnSpPr>
        <xdr:cNvPr id="244" name="直線コネクタ 243"/>
        <xdr:cNvCxnSpPr/>
      </xdr:nvCxnSpPr>
      <xdr:spPr>
        <a:xfrm flipV="1">
          <a:off x="2019300" y="1690290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6" name="テキスト ボックス 245"/>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113150</xdr:rowOff>
    </xdr:from>
    <xdr:to>
      <xdr:col>10</xdr:col>
      <xdr:colOff>114300</xdr:colOff>
      <xdr:row>98</xdr:row>
      <xdr:rowOff>128499</xdr:rowOff>
    </xdr:to>
    <xdr:cxnSp macro="">
      <xdr:nvCxnSpPr>
        <xdr:cNvPr id="247" name="直線コネクタ 246"/>
        <xdr:cNvCxnSpPr/>
      </xdr:nvCxnSpPr>
      <xdr:spPr>
        <a:xfrm flipV="1">
          <a:off x="1130300" y="16915250"/>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49" name="テキスト ボックス 248"/>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1" name="テキスト ボックス 250"/>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49222</xdr:rowOff>
    </xdr:from>
    <xdr:to>
      <xdr:col>24</xdr:col>
      <xdr:colOff>114300</xdr:colOff>
      <xdr:row>98</xdr:row>
      <xdr:rowOff>150822</xdr:rowOff>
    </xdr:to>
    <xdr:sp macro="" textlink="">
      <xdr:nvSpPr>
        <xdr:cNvPr id="257" name="楕円 256"/>
        <xdr:cNvSpPr/>
      </xdr:nvSpPr>
      <xdr:spPr>
        <a:xfrm>
          <a:off x="4584700" y="168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135599</xdr:rowOff>
    </xdr:from>
    <xdr:ext cx="534377" cy="259045"/>
    <xdr:sp macro="" textlink="">
      <xdr:nvSpPr>
        <xdr:cNvPr id="258" name="衛生費該当値テキスト"/>
        <xdr:cNvSpPr txBox="1"/>
      </xdr:nvSpPr>
      <xdr:spPr>
        <a:xfrm>
          <a:off x="4686300" y="16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74237</xdr:rowOff>
    </xdr:from>
    <xdr:to>
      <xdr:col>20</xdr:col>
      <xdr:colOff>38100</xdr:colOff>
      <xdr:row>99</xdr:row>
      <xdr:rowOff>4387</xdr:rowOff>
    </xdr:to>
    <xdr:sp macro="" textlink="">
      <xdr:nvSpPr>
        <xdr:cNvPr id="259" name="楕円 258"/>
        <xdr:cNvSpPr/>
      </xdr:nvSpPr>
      <xdr:spPr>
        <a:xfrm>
          <a:off x="3746500" y="168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166964</xdr:rowOff>
    </xdr:from>
    <xdr:ext cx="534377" cy="259045"/>
    <xdr:sp macro="" textlink="">
      <xdr:nvSpPr>
        <xdr:cNvPr id="260" name="テキスト ボックス 259"/>
        <xdr:cNvSpPr txBox="1"/>
      </xdr:nvSpPr>
      <xdr:spPr>
        <a:xfrm>
          <a:off x="3530111" y="1696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50005</xdr:rowOff>
    </xdr:from>
    <xdr:to>
      <xdr:col>15</xdr:col>
      <xdr:colOff>101600</xdr:colOff>
      <xdr:row>98</xdr:row>
      <xdr:rowOff>151605</xdr:rowOff>
    </xdr:to>
    <xdr:sp macro="" textlink="">
      <xdr:nvSpPr>
        <xdr:cNvPr id="261" name="楕円 260"/>
        <xdr:cNvSpPr/>
      </xdr:nvSpPr>
      <xdr:spPr>
        <a:xfrm>
          <a:off x="2857500" y="168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142732</xdr:rowOff>
    </xdr:from>
    <xdr:ext cx="534377" cy="259045"/>
    <xdr:sp macro="" textlink="">
      <xdr:nvSpPr>
        <xdr:cNvPr id="262" name="テキスト ボックス 261"/>
        <xdr:cNvSpPr txBox="1"/>
      </xdr:nvSpPr>
      <xdr:spPr>
        <a:xfrm>
          <a:off x="2641111" y="169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62350</xdr:rowOff>
    </xdr:from>
    <xdr:to>
      <xdr:col>10</xdr:col>
      <xdr:colOff>165100</xdr:colOff>
      <xdr:row>98</xdr:row>
      <xdr:rowOff>163950</xdr:rowOff>
    </xdr:to>
    <xdr:sp macro="" textlink="">
      <xdr:nvSpPr>
        <xdr:cNvPr id="263" name="楕円 262"/>
        <xdr:cNvSpPr/>
      </xdr:nvSpPr>
      <xdr:spPr>
        <a:xfrm>
          <a:off x="1968500" y="168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155077</xdr:rowOff>
    </xdr:from>
    <xdr:ext cx="534377" cy="259045"/>
    <xdr:sp macro="" textlink="">
      <xdr:nvSpPr>
        <xdr:cNvPr id="264" name="テキスト ボックス 263"/>
        <xdr:cNvSpPr txBox="1"/>
      </xdr:nvSpPr>
      <xdr:spPr>
        <a:xfrm>
          <a:off x="1752111" y="1695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77699</xdr:rowOff>
    </xdr:from>
    <xdr:to>
      <xdr:col>6</xdr:col>
      <xdr:colOff>38100</xdr:colOff>
      <xdr:row>99</xdr:row>
      <xdr:rowOff>7849</xdr:rowOff>
    </xdr:to>
    <xdr:sp macro="" textlink="">
      <xdr:nvSpPr>
        <xdr:cNvPr id="265" name="楕円 264"/>
        <xdr:cNvSpPr/>
      </xdr:nvSpPr>
      <xdr:spPr>
        <a:xfrm>
          <a:off x="1079500" y="168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170426</xdr:rowOff>
    </xdr:from>
    <xdr:ext cx="534377" cy="259045"/>
    <xdr:sp macro="" textlink="">
      <xdr:nvSpPr>
        <xdr:cNvPr id="266" name="テキスト ボックス 265"/>
        <xdr:cNvSpPr txBox="1"/>
      </xdr:nvSpPr>
      <xdr:spPr>
        <a:xfrm>
          <a:off x="863111" y="169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160274</xdr:rowOff>
    </xdr:from>
    <xdr:to>
      <xdr:col>55</xdr:col>
      <xdr:colOff>0</xdr:colOff>
      <xdr:row>37</xdr:row>
      <xdr:rowOff>7493</xdr:rowOff>
    </xdr:to>
    <xdr:cxnSp macro="">
      <xdr:nvCxnSpPr>
        <xdr:cNvPr id="295" name="直線コネクタ 294"/>
        <xdr:cNvCxnSpPr/>
      </xdr:nvCxnSpPr>
      <xdr:spPr>
        <a:xfrm>
          <a:off x="9639300" y="6332474"/>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6"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160274</xdr:rowOff>
    </xdr:from>
    <xdr:to>
      <xdr:col>50</xdr:col>
      <xdr:colOff>114300</xdr:colOff>
      <xdr:row>37</xdr:row>
      <xdr:rowOff>9398</xdr:rowOff>
    </xdr:to>
    <xdr:cxnSp macro="">
      <xdr:nvCxnSpPr>
        <xdr:cNvPr id="298" name="直線コネクタ 297"/>
        <xdr:cNvCxnSpPr/>
      </xdr:nvCxnSpPr>
      <xdr:spPr>
        <a:xfrm flipV="1">
          <a:off x="8750300" y="633247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0" name="テキスト ボックス 299"/>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143129</xdr:rowOff>
    </xdr:from>
    <xdr:to>
      <xdr:col>45</xdr:col>
      <xdr:colOff>177800</xdr:colOff>
      <xdr:row>37</xdr:row>
      <xdr:rowOff>9398</xdr:rowOff>
    </xdr:to>
    <xdr:cxnSp macro="">
      <xdr:nvCxnSpPr>
        <xdr:cNvPr id="301" name="直線コネクタ 300"/>
        <xdr:cNvCxnSpPr/>
      </xdr:nvCxnSpPr>
      <xdr:spPr>
        <a:xfrm>
          <a:off x="7861300" y="6315329"/>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macro="" textlink="">
      <xdr:nvSpPr>
        <xdr:cNvPr id="303" name="テキスト ボックス 302"/>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143129</xdr:rowOff>
    </xdr:from>
    <xdr:to>
      <xdr:col>41</xdr:col>
      <xdr:colOff>50800</xdr:colOff>
      <xdr:row>36</xdr:row>
      <xdr:rowOff>153035</xdr:rowOff>
    </xdr:to>
    <xdr:cxnSp macro="">
      <xdr:nvCxnSpPr>
        <xdr:cNvPr id="304" name="直線コネクタ 303"/>
        <xdr:cNvCxnSpPr/>
      </xdr:nvCxnSpPr>
      <xdr:spPr>
        <a:xfrm flipV="1">
          <a:off x="6972300" y="631532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6" name="テキスト ボックス 305"/>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08" name="テキスト ボックス 307"/>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128143</xdr:rowOff>
    </xdr:from>
    <xdr:to>
      <xdr:col>55</xdr:col>
      <xdr:colOff>50800</xdr:colOff>
      <xdr:row>37</xdr:row>
      <xdr:rowOff>58293</xdr:rowOff>
    </xdr:to>
    <xdr:sp macro="" textlink="">
      <xdr:nvSpPr>
        <xdr:cNvPr id="314" name="楕円 313"/>
        <xdr:cNvSpPr/>
      </xdr:nvSpPr>
      <xdr:spPr>
        <a:xfrm>
          <a:off x="104267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151020</xdr:rowOff>
    </xdr:from>
    <xdr:ext cx="378565" cy="259045"/>
    <xdr:sp macro="" textlink="">
      <xdr:nvSpPr>
        <xdr:cNvPr id="315" name="労働費該当値テキスト"/>
        <xdr:cNvSpPr txBox="1"/>
      </xdr:nvSpPr>
      <xdr:spPr>
        <a:xfrm>
          <a:off x="10528300"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109474</xdr:rowOff>
    </xdr:from>
    <xdr:to>
      <xdr:col>50</xdr:col>
      <xdr:colOff>165100</xdr:colOff>
      <xdr:row>37</xdr:row>
      <xdr:rowOff>39624</xdr:rowOff>
    </xdr:to>
    <xdr:sp macro="" textlink="">
      <xdr:nvSpPr>
        <xdr:cNvPr id="316" name="楕円 315"/>
        <xdr:cNvSpPr/>
      </xdr:nvSpPr>
      <xdr:spPr>
        <a:xfrm>
          <a:off x="9588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56151</xdr:rowOff>
    </xdr:from>
    <xdr:ext cx="469744" cy="259045"/>
    <xdr:sp macro="" textlink="">
      <xdr:nvSpPr>
        <xdr:cNvPr id="317" name="テキスト ボックス 316"/>
        <xdr:cNvSpPr txBox="1"/>
      </xdr:nvSpPr>
      <xdr:spPr>
        <a:xfrm>
          <a:off x="9404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130048</xdr:rowOff>
    </xdr:from>
    <xdr:to>
      <xdr:col>46</xdr:col>
      <xdr:colOff>38100</xdr:colOff>
      <xdr:row>37</xdr:row>
      <xdr:rowOff>60198</xdr:rowOff>
    </xdr:to>
    <xdr:sp macro="" textlink="">
      <xdr:nvSpPr>
        <xdr:cNvPr id="318" name="楕円 317"/>
        <xdr:cNvSpPr/>
      </xdr:nvSpPr>
      <xdr:spPr>
        <a:xfrm>
          <a:off x="8699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76725</xdr:rowOff>
    </xdr:from>
    <xdr:ext cx="378565" cy="259045"/>
    <xdr:sp macro="" textlink="">
      <xdr:nvSpPr>
        <xdr:cNvPr id="319" name="テキスト ボックス 318"/>
        <xdr:cNvSpPr txBox="1"/>
      </xdr:nvSpPr>
      <xdr:spPr>
        <a:xfrm>
          <a:off x="8561017" y="6077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92329</xdr:rowOff>
    </xdr:from>
    <xdr:to>
      <xdr:col>41</xdr:col>
      <xdr:colOff>101600</xdr:colOff>
      <xdr:row>37</xdr:row>
      <xdr:rowOff>22479</xdr:rowOff>
    </xdr:to>
    <xdr:sp macro="" textlink="">
      <xdr:nvSpPr>
        <xdr:cNvPr id="320" name="楕円 319"/>
        <xdr:cNvSpPr/>
      </xdr:nvSpPr>
      <xdr:spPr>
        <a:xfrm>
          <a:off x="78105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39006</xdr:rowOff>
    </xdr:from>
    <xdr:ext cx="469744" cy="259045"/>
    <xdr:sp macro="" textlink="">
      <xdr:nvSpPr>
        <xdr:cNvPr id="321" name="テキスト ボックス 320"/>
        <xdr:cNvSpPr txBox="1"/>
      </xdr:nvSpPr>
      <xdr:spPr>
        <a:xfrm>
          <a:off x="7626428" y="603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102235</xdr:rowOff>
    </xdr:from>
    <xdr:to>
      <xdr:col>36</xdr:col>
      <xdr:colOff>165100</xdr:colOff>
      <xdr:row>37</xdr:row>
      <xdr:rowOff>32385</xdr:rowOff>
    </xdr:to>
    <xdr:sp macro="" textlink="">
      <xdr:nvSpPr>
        <xdr:cNvPr id="322" name="楕円 321"/>
        <xdr:cNvSpPr/>
      </xdr:nvSpPr>
      <xdr:spPr>
        <a:xfrm>
          <a:off x="6921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48912</xdr:rowOff>
    </xdr:from>
    <xdr:ext cx="469744" cy="259045"/>
    <xdr:sp macro="" textlink="">
      <xdr:nvSpPr>
        <xdr:cNvPr id="323" name="テキスト ボックス 322"/>
        <xdr:cNvSpPr txBox="1"/>
      </xdr:nvSpPr>
      <xdr:spPr>
        <a:xfrm>
          <a:off x="6737428"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125526</xdr:rowOff>
    </xdr:from>
    <xdr:to>
      <xdr:col>55</xdr:col>
      <xdr:colOff>0</xdr:colOff>
      <xdr:row>58</xdr:row>
      <xdr:rowOff>50088</xdr:rowOff>
    </xdr:to>
    <xdr:cxnSp macro="">
      <xdr:nvCxnSpPr>
        <xdr:cNvPr id="350" name="直線コネクタ 349"/>
        <xdr:cNvCxnSpPr/>
      </xdr:nvCxnSpPr>
      <xdr:spPr>
        <a:xfrm>
          <a:off x="9639300" y="989817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125526</xdr:rowOff>
    </xdr:from>
    <xdr:to>
      <xdr:col>50</xdr:col>
      <xdr:colOff>114300</xdr:colOff>
      <xdr:row>58</xdr:row>
      <xdr:rowOff>43688</xdr:rowOff>
    </xdr:to>
    <xdr:cxnSp macro="">
      <xdr:nvCxnSpPr>
        <xdr:cNvPr id="353" name="直線コネクタ 352"/>
        <xdr:cNvCxnSpPr/>
      </xdr:nvCxnSpPr>
      <xdr:spPr>
        <a:xfrm flipV="1">
          <a:off x="8750300" y="9898176"/>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43688</xdr:rowOff>
    </xdr:from>
    <xdr:to>
      <xdr:col>45</xdr:col>
      <xdr:colOff>177800</xdr:colOff>
      <xdr:row>58</xdr:row>
      <xdr:rowOff>65634</xdr:rowOff>
    </xdr:to>
    <xdr:cxnSp macro="">
      <xdr:nvCxnSpPr>
        <xdr:cNvPr id="356" name="直線コネクタ 355"/>
        <xdr:cNvCxnSpPr/>
      </xdr:nvCxnSpPr>
      <xdr:spPr>
        <a:xfrm flipV="1">
          <a:off x="7861300" y="998778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64719</xdr:rowOff>
    </xdr:from>
    <xdr:to>
      <xdr:col>41</xdr:col>
      <xdr:colOff>50800</xdr:colOff>
      <xdr:row>58</xdr:row>
      <xdr:rowOff>65634</xdr:rowOff>
    </xdr:to>
    <xdr:cxnSp macro="">
      <xdr:nvCxnSpPr>
        <xdr:cNvPr id="359" name="直線コネクタ 358"/>
        <xdr:cNvCxnSpPr/>
      </xdr:nvCxnSpPr>
      <xdr:spPr>
        <a:xfrm>
          <a:off x="6972300" y="1000881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170738</xdr:rowOff>
    </xdr:from>
    <xdr:to>
      <xdr:col>55</xdr:col>
      <xdr:colOff>50800</xdr:colOff>
      <xdr:row>58</xdr:row>
      <xdr:rowOff>100888</xdr:rowOff>
    </xdr:to>
    <xdr:sp macro="" textlink="">
      <xdr:nvSpPr>
        <xdr:cNvPr id="369" name="楕円 368"/>
        <xdr:cNvSpPr/>
      </xdr:nvSpPr>
      <xdr:spPr>
        <a:xfrm>
          <a:off x="104267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85665</xdr:rowOff>
    </xdr:from>
    <xdr:ext cx="313932" cy="259045"/>
    <xdr:sp macro="" textlink="">
      <xdr:nvSpPr>
        <xdr:cNvPr id="370" name="農林水産業費該当値テキスト"/>
        <xdr:cNvSpPr txBox="1"/>
      </xdr:nvSpPr>
      <xdr:spPr>
        <a:xfrm>
          <a:off x="10528300" y="9858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74726</xdr:rowOff>
    </xdr:from>
    <xdr:to>
      <xdr:col>50</xdr:col>
      <xdr:colOff>165100</xdr:colOff>
      <xdr:row>58</xdr:row>
      <xdr:rowOff>4876</xdr:rowOff>
    </xdr:to>
    <xdr:sp macro="" textlink="">
      <xdr:nvSpPr>
        <xdr:cNvPr id="371" name="楕円 370"/>
        <xdr:cNvSpPr/>
      </xdr:nvSpPr>
      <xdr:spPr>
        <a:xfrm>
          <a:off x="9588500" y="98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167453</xdr:rowOff>
    </xdr:from>
    <xdr:ext cx="378565" cy="259045"/>
    <xdr:sp macro="" textlink="">
      <xdr:nvSpPr>
        <xdr:cNvPr id="372" name="テキスト ボックス 371"/>
        <xdr:cNvSpPr txBox="1"/>
      </xdr:nvSpPr>
      <xdr:spPr>
        <a:xfrm>
          <a:off x="9450017" y="9940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164338</xdr:rowOff>
    </xdr:from>
    <xdr:to>
      <xdr:col>46</xdr:col>
      <xdr:colOff>38100</xdr:colOff>
      <xdr:row>58</xdr:row>
      <xdr:rowOff>94488</xdr:rowOff>
    </xdr:to>
    <xdr:sp macro="" textlink="">
      <xdr:nvSpPr>
        <xdr:cNvPr id="373" name="楕円 372"/>
        <xdr:cNvSpPr/>
      </xdr:nvSpPr>
      <xdr:spPr>
        <a:xfrm>
          <a:off x="8699500" y="99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85615</xdr:rowOff>
    </xdr:from>
    <xdr:ext cx="378565" cy="259045"/>
    <xdr:sp macro="" textlink="">
      <xdr:nvSpPr>
        <xdr:cNvPr id="374" name="テキスト ボックス 373"/>
        <xdr:cNvSpPr txBox="1"/>
      </xdr:nvSpPr>
      <xdr:spPr>
        <a:xfrm>
          <a:off x="8561017" y="1002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14834</xdr:rowOff>
    </xdr:from>
    <xdr:to>
      <xdr:col>41</xdr:col>
      <xdr:colOff>101600</xdr:colOff>
      <xdr:row>58</xdr:row>
      <xdr:rowOff>116434</xdr:rowOff>
    </xdr:to>
    <xdr:sp macro="" textlink="">
      <xdr:nvSpPr>
        <xdr:cNvPr id="375" name="楕円 374"/>
        <xdr:cNvSpPr/>
      </xdr:nvSpPr>
      <xdr:spPr>
        <a:xfrm>
          <a:off x="7810500" y="99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107561</xdr:rowOff>
    </xdr:from>
    <xdr:ext cx="313932" cy="259045"/>
    <xdr:sp macro="" textlink="">
      <xdr:nvSpPr>
        <xdr:cNvPr id="376" name="テキスト ボックス 375"/>
        <xdr:cNvSpPr txBox="1"/>
      </xdr:nvSpPr>
      <xdr:spPr>
        <a:xfrm>
          <a:off x="7704333" y="10051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13919</xdr:rowOff>
    </xdr:from>
    <xdr:to>
      <xdr:col>36</xdr:col>
      <xdr:colOff>165100</xdr:colOff>
      <xdr:row>58</xdr:row>
      <xdr:rowOff>115519</xdr:rowOff>
    </xdr:to>
    <xdr:sp macro="" textlink="">
      <xdr:nvSpPr>
        <xdr:cNvPr id="377" name="楕円 376"/>
        <xdr:cNvSpPr/>
      </xdr:nvSpPr>
      <xdr:spPr>
        <a:xfrm>
          <a:off x="6921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106646</xdr:rowOff>
    </xdr:from>
    <xdr:ext cx="313932" cy="259045"/>
    <xdr:sp macro="" textlink="">
      <xdr:nvSpPr>
        <xdr:cNvPr id="378" name="テキスト ボックス 377"/>
        <xdr:cNvSpPr txBox="1"/>
      </xdr:nvSpPr>
      <xdr:spPr>
        <a:xfrm>
          <a:off x="6815333" y="10050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91419</xdr:rowOff>
    </xdr:from>
    <xdr:to>
      <xdr:col>55</xdr:col>
      <xdr:colOff>0</xdr:colOff>
      <xdr:row>76</xdr:row>
      <xdr:rowOff>128636</xdr:rowOff>
    </xdr:to>
    <xdr:cxnSp macro="">
      <xdr:nvCxnSpPr>
        <xdr:cNvPr id="405" name="直線コネクタ 404"/>
        <xdr:cNvCxnSpPr/>
      </xdr:nvCxnSpPr>
      <xdr:spPr>
        <a:xfrm>
          <a:off x="9639300" y="13121619"/>
          <a:ext cx="8382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6" name="商工費平均値テキスト"/>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91419</xdr:rowOff>
    </xdr:from>
    <xdr:to>
      <xdr:col>50</xdr:col>
      <xdr:colOff>114300</xdr:colOff>
      <xdr:row>76</xdr:row>
      <xdr:rowOff>108383</xdr:rowOff>
    </xdr:to>
    <xdr:cxnSp macro="">
      <xdr:nvCxnSpPr>
        <xdr:cNvPr id="408" name="直線コネクタ 407"/>
        <xdr:cNvCxnSpPr/>
      </xdr:nvCxnSpPr>
      <xdr:spPr>
        <a:xfrm flipV="1">
          <a:off x="8750300" y="13121619"/>
          <a:ext cx="889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65955</xdr:rowOff>
    </xdr:from>
    <xdr:ext cx="469744" cy="259045"/>
    <xdr:sp macro="" textlink="">
      <xdr:nvSpPr>
        <xdr:cNvPr id="410" name="テキスト ボックス 409"/>
        <xdr:cNvSpPr txBox="1"/>
      </xdr:nvSpPr>
      <xdr:spPr>
        <a:xfrm>
          <a:off x="9404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100061</xdr:rowOff>
    </xdr:from>
    <xdr:to>
      <xdr:col>45</xdr:col>
      <xdr:colOff>177800</xdr:colOff>
      <xdr:row>76</xdr:row>
      <xdr:rowOff>108383</xdr:rowOff>
    </xdr:to>
    <xdr:cxnSp macro="">
      <xdr:nvCxnSpPr>
        <xdr:cNvPr id="411" name="直線コネクタ 410"/>
        <xdr:cNvCxnSpPr/>
      </xdr:nvCxnSpPr>
      <xdr:spPr>
        <a:xfrm>
          <a:off x="7861300" y="13130261"/>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152275</xdr:rowOff>
    </xdr:from>
    <xdr:ext cx="469744" cy="259045"/>
    <xdr:sp macro="" textlink="">
      <xdr:nvSpPr>
        <xdr:cNvPr id="413" name="テキスト ボックス 412"/>
        <xdr:cNvSpPr txBox="1"/>
      </xdr:nvSpPr>
      <xdr:spPr>
        <a:xfrm>
          <a:off x="8515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100061</xdr:rowOff>
    </xdr:from>
    <xdr:to>
      <xdr:col>41</xdr:col>
      <xdr:colOff>50800</xdr:colOff>
      <xdr:row>76</xdr:row>
      <xdr:rowOff>120177</xdr:rowOff>
    </xdr:to>
    <xdr:cxnSp macro="">
      <xdr:nvCxnSpPr>
        <xdr:cNvPr id="414" name="直線コネクタ 413"/>
        <xdr:cNvCxnSpPr/>
      </xdr:nvCxnSpPr>
      <xdr:spPr>
        <a:xfrm flipV="1">
          <a:off x="6972300" y="13130261"/>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148206</xdr:rowOff>
    </xdr:from>
    <xdr:ext cx="469744" cy="259045"/>
    <xdr:sp macro="" textlink="">
      <xdr:nvSpPr>
        <xdr:cNvPr id="416" name="テキスト ボックス 415"/>
        <xdr:cNvSpPr txBox="1"/>
      </xdr:nvSpPr>
      <xdr:spPr>
        <a:xfrm>
          <a:off x="7626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128957</xdr:rowOff>
    </xdr:from>
    <xdr:ext cx="469744" cy="259045"/>
    <xdr:sp macro="" textlink="">
      <xdr:nvSpPr>
        <xdr:cNvPr id="418" name="テキスト ボックス 417"/>
        <xdr:cNvSpPr txBox="1"/>
      </xdr:nvSpPr>
      <xdr:spPr>
        <a:xfrm>
          <a:off x="6737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77836</xdr:rowOff>
    </xdr:from>
    <xdr:to>
      <xdr:col>55</xdr:col>
      <xdr:colOff>50800</xdr:colOff>
      <xdr:row>77</xdr:row>
      <xdr:rowOff>7986</xdr:rowOff>
    </xdr:to>
    <xdr:sp macro="" textlink="">
      <xdr:nvSpPr>
        <xdr:cNvPr id="424" name="楕円 423"/>
        <xdr:cNvSpPr/>
      </xdr:nvSpPr>
      <xdr:spPr>
        <a:xfrm>
          <a:off x="10426700" y="131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100713</xdr:rowOff>
    </xdr:from>
    <xdr:ext cx="469744" cy="259045"/>
    <xdr:sp macro="" textlink="">
      <xdr:nvSpPr>
        <xdr:cNvPr id="425" name="商工費該当値テキスト"/>
        <xdr:cNvSpPr txBox="1"/>
      </xdr:nvSpPr>
      <xdr:spPr>
        <a:xfrm>
          <a:off x="10528300" y="1295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40619</xdr:rowOff>
    </xdr:from>
    <xdr:to>
      <xdr:col>50</xdr:col>
      <xdr:colOff>165100</xdr:colOff>
      <xdr:row>76</xdr:row>
      <xdr:rowOff>142219</xdr:rowOff>
    </xdr:to>
    <xdr:sp macro="" textlink="">
      <xdr:nvSpPr>
        <xdr:cNvPr id="426" name="楕円 425"/>
        <xdr:cNvSpPr/>
      </xdr:nvSpPr>
      <xdr:spPr>
        <a:xfrm>
          <a:off x="9588500" y="130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158747</xdr:rowOff>
    </xdr:from>
    <xdr:ext cx="469744" cy="259045"/>
    <xdr:sp macro="" textlink="">
      <xdr:nvSpPr>
        <xdr:cNvPr id="427" name="テキスト ボックス 426"/>
        <xdr:cNvSpPr txBox="1"/>
      </xdr:nvSpPr>
      <xdr:spPr>
        <a:xfrm>
          <a:off x="9404428" y="128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57583</xdr:rowOff>
    </xdr:from>
    <xdr:to>
      <xdr:col>46</xdr:col>
      <xdr:colOff>38100</xdr:colOff>
      <xdr:row>76</xdr:row>
      <xdr:rowOff>159183</xdr:rowOff>
    </xdr:to>
    <xdr:sp macro="" textlink="">
      <xdr:nvSpPr>
        <xdr:cNvPr id="428" name="楕円 427"/>
        <xdr:cNvSpPr/>
      </xdr:nvSpPr>
      <xdr:spPr>
        <a:xfrm>
          <a:off x="8699500" y="130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4259</xdr:rowOff>
    </xdr:from>
    <xdr:ext cx="469744" cy="259045"/>
    <xdr:sp macro="" textlink="">
      <xdr:nvSpPr>
        <xdr:cNvPr id="429" name="テキスト ボックス 428"/>
        <xdr:cNvSpPr txBox="1"/>
      </xdr:nvSpPr>
      <xdr:spPr>
        <a:xfrm>
          <a:off x="8515428" y="1286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49261</xdr:rowOff>
    </xdr:from>
    <xdr:to>
      <xdr:col>41</xdr:col>
      <xdr:colOff>101600</xdr:colOff>
      <xdr:row>76</xdr:row>
      <xdr:rowOff>150861</xdr:rowOff>
    </xdr:to>
    <xdr:sp macro="" textlink="">
      <xdr:nvSpPr>
        <xdr:cNvPr id="430" name="楕円 429"/>
        <xdr:cNvSpPr/>
      </xdr:nvSpPr>
      <xdr:spPr>
        <a:xfrm>
          <a:off x="7810500" y="130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167388</xdr:rowOff>
    </xdr:from>
    <xdr:ext cx="469744" cy="259045"/>
    <xdr:sp macro="" textlink="">
      <xdr:nvSpPr>
        <xdr:cNvPr id="431" name="テキスト ボックス 430"/>
        <xdr:cNvSpPr txBox="1"/>
      </xdr:nvSpPr>
      <xdr:spPr>
        <a:xfrm>
          <a:off x="7626428" y="1285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69377</xdr:rowOff>
    </xdr:from>
    <xdr:to>
      <xdr:col>36</xdr:col>
      <xdr:colOff>165100</xdr:colOff>
      <xdr:row>76</xdr:row>
      <xdr:rowOff>170977</xdr:rowOff>
    </xdr:to>
    <xdr:sp macro="" textlink="">
      <xdr:nvSpPr>
        <xdr:cNvPr id="432" name="楕円 431"/>
        <xdr:cNvSpPr/>
      </xdr:nvSpPr>
      <xdr:spPr>
        <a:xfrm>
          <a:off x="6921500" y="130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16055</xdr:rowOff>
    </xdr:from>
    <xdr:ext cx="469744" cy="259045"/>
    <xdr:sp macro="" textlink="">
      <xdr:nvSpPr>
        <xdr:cNvPr id="433" name="テキスト ボックス 432"/>
        <xdr:cNvSpPr txBox="1"/>
      </xdr:nvSpPr>
      <xdr:spPr>
        <a:xfrm>
          <a:off x="6737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133452</xdr:rowOff>
    </xdr:from>
    <xdr:to>
      <xdr:col>55</xdr:col>
      <xdr:colOff>0</xdr:colOff>
      <xdr:row>96</xdr:row>
      <xdr:rowOff>136325</xdr:rowOff>
    </xdr:to>
    <xdr:cxnSp macro="">
      <xdr:nvCxnSpPr>
        <xdr:cNvPr id="464" name="直線コネクタ 463"/>
        <xdr:cNvCxnSpPr/>
      </xdr:nvCxnSpPr>
      <xdr:spPr>
        <a:xfrm flipV="1">
          <a:off x="9639300" y="16592652"/>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130029</xdr:rowOff>
    </xdr:from>
    <xdr:ext cx="534377" cy="259045"/>
    <xdr:sp macro="" textlink="">
      <xdr:nvSpPr>
        <xdr:cNvPr id="465" name="土木費平均値テキスト"/>
        <xdr:cNvSpPr txBox="1"/>
      </xdr:nvSpPr>
      <xdr:spPr>
        <a:xfrm>
          <a:off x="10528300" y="1658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110668</xdr:rowOff>
    </xdr:from>
    <xdr:to>
      <xdr:col>50</xdr:col>
      <xdr:colOff>114300</xdr:colOff>
      <xdr:row>96</xdr:row>
      <xdr:rowOff>136325</xdr:rowOff>
    </xdr:to>
    <xdr:cxnSp macro="">
      <xdr:nvCxnSpPr>
        <xdr:cNvPr id="467" name="直線コネクタ 466"/>
        <xdr:cNvCxnSpPr/>
      </xdr:nvCxnSpPr>
      <xdr:spPr>
        <a:xfrm>
          <a:off x="8750300" y="16569868"/>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112721</xdr:rowOff>
    </xdr:from>
    <xdr:ext cx="534377" cy="259045"/>
    <xdr:sp macro="" textlink="">
      <xdr:nvSpPr>
        <xdr:cNvPr id="469" name="テキスト ボックス 468"/>
        <xdr:cNvSpPr txBox="1"/>
      </xdr:nvSpPr>
      <xdr:spPr>
        <a:xfrm>
          <a:off x="9372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110668</xdr:rowOff>
    </xdr:from>
    <xdr:to>
      <xdr:col>45</xdr:col>
      <xdr:colOff>177800</xdr:colOff>
      <xdr:row>96</xdr:row>
      <xdr:rowOff>146537</xdr:rowOff>
    </xdr:to>
    <xdr:cxnSp macro="">
      <xdr:nvCxnSpPr>
        <xdr:cNvPr id="470" name="直線コネクタ 469"/>
        <xdr:cNvCxnSpPr/>
      </xdr:nvCxnSpPr>
      <xdr:spPr>
        <a:xfrm flipV="1">
          <a:off x="7861300" y="16569868"/>
          <a:ext cx="889000" cy="3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106994</xdr:rowOff>
    </xdr:from>
    <xdr:ext cx="534377" cy="259045"/>
    <xdr:sp macro="" textlink="">
      <xdr:nvSpPr>
        <xdr:cNvPr id="472" name="テキスト ボックス 471"/>
        <xdr:cNvSpPr txBox="1"/>
      </xdr:nvSpPr>
      <xdr:spPr>
        <a:xfrm>
          <a:off x="8483111" y="167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146537</xdr:rowOff>
    </xdr:from>
    <xdr:to>
      <xdr:col>41</xdr:col>
      <xdr:colOff>50800</xdr:colOff>
      <xdr:row>96</xdr:row>
      <xdr:rowOff>163606</xdr:rowOff>
    </xdr:to>
    <xdr:cxnSp macro="">
      <xdr:nvCxnSpPr>
        <xdr:cNvPr id="473" name="直線コネクタ 472"/>
        <xdr:cNvCxnSpPr/>
      </xdr:nvCxnSpPr>
      <xdr:spPr>
        <a:xfrm flipV="1">
          <a:off x="6972300" y="16605737"/>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52708</xdr:rowOff>
    </xdr:from>
    <xdr:ext cx="534377" cy="259045"/>
    <xdr:sp macro="" textlink="">
      <xdr:nvSpPr>
        <xdr:cNvPr id="475" name="テキスト ボックス 474"/>
        <xdr:cNvSpPr txBox="1"/>
      </xdr:nvSpPr>
      <xdr:spPr>
        <a:xfrm>
          <a:off x="7594111" y="166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91536</xdr:rowOff>
    </xdr:from>
    <xdr:ext cx="534377" cy="259045"/>
    <xdr:sp macro="" textlink="">
      <xdr:nvSpPr>
        <xdr:cNvPr id="477" name="テキスト ボックス 476"/>
        <xdr:cNvSpPr txBox="1"/>
      </xdr:nvSpPr>
      <xdr:spPr>
        <a:xfrm>
          <a:off x="6705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82652</xdr:rowOff>
    </xdr:from>
    <xdr:to>
      <xdr:col>55</xdr:col>
      <xdr:colOff>50800</xdr:colOff>
      <xdr:row>97</xdr:row>
      <xdr:rowOff>12802</xdr:rowOff>
    </xdr:to>
    <xdr:sp macro="" textlink="">
      <xdr:nvSpPr>
        <xdr:cNvPr id="483" name="楕円 482"/>
        <xdr:cNvSpPr/>
      </xdr:nvSpPr>
      <xdr:spPr>
        <a:xfrm>
          <a:off x="10426700" y="165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105529</xdr:rowOff>
    </xdr:from>
    <xdr:ext cx="534377" cy="259045"/>
    <xdr:sp macro="" textlink="">
      <xdr:nvSpPr>
        <xdr:cNvPr id="484" name="土木費該当値テキスト"/>
        <xdr:cNvSpPr txBox="1"/>
      </xdr:nvSpPr>
      <xdr:spPr>
        <a:xfrm>
          <a:off x="10528300" y="163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85525</xdr:rowOff>
    </xdr:from>
    <xdr:to>
      <xdr:col>50</xdr:col>
      <xdr:colOff>165100</xdr:colOff>
      <xdr:row>97</xdr:row>
      <xdr:rowOff>15675</xdr:rowOff>
    </xdr:to>
    <xdr:sp macro="" textlink="">
      <xdr:nvSpPr>
        <xdr:cNvPr id="485" name="楕円 484"/>
        <xdr:cNvSpPr/>
      </xdr:nvSpPr>
      <xdr:spPr>
        <a:xfrm>
          <a:off x="9588500" y="165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32202</xdr:rowOff>
    </xdr:from>
    <xdr:ext cx="534377" cy="259045"/>
    <xdr:sp macro="" textlink="">
      <xdr:nvSpPr>
        <xdr:cNvPr id="486" name="テキスト ボックス 485"/>
        <xdr:cNvSpPr txBox="1"/>
      </xdr:nvSpPr>
      <xdr:spPr>
        <a:xfrm>
          <a:off x="9372111" y="1631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59868</xdr:rowOff>
    </xdr:from>
    <xdr:to>
      <xdr:col>46</xdr:col>
      <xdr:colOff>38100</xdr:colOff>
      <xdr:row>96</xdr:row>
      <xdr:rowOff>161468</xdr:rowOff>
    </xdr:to>
    <xdr:sp macro="" textlink="">
      <xdr:nvSpPr>
        <xdr:cNvPr id="487" name="楕円 486"/>
        <xdr:cNvSpPr/>
      </xdr:nvSpPr>
      <xdr:spPr>
        <a:xfrm>
          <a:off x="8699500" y="165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6545</xdr:rowOff>
    </xdr:from>
    <xdr:ext cx="534377" cy="259045"/>
    <xdr:sp macro="" textlink="">
      <xdr:nvSpPr>
        <xdr:cNvPr id="488" name="テキスト ボックス 487"/>
        <xdr:cNvSpPr txBox="1"/>
      </xdr:nvSpPr>
      <xdr:spPr>
        <a:xfrm>
          <a:off x="8483111" y="162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95737</xdr:rowOff>
    </xdr:from>
    <xdr:to>
      <xdr:col>41</xdr:col>
      <xdr:colOff>101600</xdr:colOff>
      <xdr:row>97</xdr:row>
      <xdr:rowOff>25887</xdr:rowOff>
    </xdr:to>
    <xdr:sp macro="" textlink="">
      <xdr:nvSpPr>
        <xdr:cNvPr id="489" name="楕円 488"/>
        <xdr:cNvSpPr/>
      </xdr:nvSpPr>
      <xdr:spPr>
        <a:xfrm>
          <a:off x="7810500" y="165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42414</xdr:rowOff>
    </xdr:from>
    <xdr:ext cx="534377" cy="259045"/>
    <xdr:sp macro="" textlink="">
      <xdr:nvSpPr>
        <xdr:cNvPr id="490" name="テキスト ボックス 489"/>
        <xdr:cNvSpPr txBox="1"/>
      </xdr:nvSpPr>
      <xdr:spPr>
        <a:xfrm>
          <a:off x="7594111" y="163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112806</xdr:rowOff>
    </xdr:from>
    <xdr:to>
      <xdr:col>36</xdr:col>
      <xdr:colOff>165100</xdr:colOff>
      <xdr:row>97</xdr:row>
      <xdr:rowOff>42956</xdr:rowOff>
    </xdr:to>
    <xdr:sp macro="" textlink="">
      <xdr:nvSpPr>
        <xdr:cNvPr id="491" name="楕円 490"/>
        <xdr:cNvSpPr/>
      </xdr:nvSpPr>
      <xdr:spPr>
        <a:xfrm>
          <a:off x="6921500" y="165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59483</xdr:rowOff>
    </xdr:from>
    <xdr:ext cx="534377" cy="259045"/>
    <xdr:sp macro="" textlink="">
      <xdr:nvSpPr>
        <xdr:cNvPr id="492" name="テキスト ボックス 491"/>
        <xdr:cNvSpPr txBox="1"/>
      </xdr:nvSpPr>
      <xdr:spPr>
        <a:xfrm>
          <a:off x="6705111" y="163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581</xdr:rowOff>
    </xdr:from>
    <xdr:to>
      <xdr:col>85</xdr:col>
      <xdr:colOff>127000</xdr:colOff>
      <xdr:row>39</xdr:row>
      <xdr:rowOff>22689</xdr:rowOff>
    </xdr:to>
    <xdr:cxnSp macro="">
      <xdr:nvCxnSpPr>
        <xdr:cNvPr id="523" name="直線コネクタ 522"/>
        <xdr:cNvCxnSpPr/>
      </xdr:nvCxnSpPr>
      <xdr:spPr>
        <a:xfrm flipV="1">
          <a:off x="15481300" y="6687131"/>
          <a:ext cx="838200" cy="2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165499</xdr:rowOff>
    </xdr:from>
    <xdr:to>
      <xdr:col>81</xdr:col>
      <xdr:colOff>50800</xdr:colOff>
      <xdr:row>39</xdr:row>
      <xdr:rowOff>22689</xdr:rowOff>
    </xdr:to>
    <xdr:cxnSp macro="">
      <xdr:nvCxnSpPr>
        <xdr:cNvPr id="526" name="直線コネクタ 525"/>
        <xdr:cNvCxnSpPr/>
      </xdr:nvCxnSpPr>
      <xdr:spPr>
        <a:xfrm>
          <a:off x="14592300" y="6680599"/>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28" name="テキスト ボックス 527"/>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99270</xdr:rowOff>
    </xdr:from>
    <xdr:to>
      <xdr:col>76</xdr:col>
      <xdr:colOff>114300</xdr:colOff>
      <xdr:row>38</xdr:row>
      <xdr:rowOff>165499</xdr:rowOff>
    </xdr:to>
    <xdr:cxnSp macro="">
      <xdr:nvCxnSpPr>
        <xdr:cNvPr id="529" name="直線コネクタ 528"/>
        <xdr:cNvCxnSpPr/>
      </xdr:nvCxnSpPr>
      <xdr:spPr>
        <a:xfrm>
          <a:off x="13703300" y="6442920"/>
          <a:ext cx="889000" cy="23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99270</xdr:rowOff>
    </xdr:from>
    <xdr:to>
      <xdr:col>71</xdr:col>
      <xdr:colOff>177800</xdr:colOff>
      <xdr:row>38</xdr:row>
      <xdr:rowOff>99172</xdr:rowOff>
    </xdr:to>
    <xdr:cxnSp macro="">
      <xdr:nvCxnSpPr>
        <xdr:cNvPr id="532" name="直線コネクタ 531"/>
        <xdr:cNvCxnSpPr/>
      </xdr:nvCxnSpPr>
      <xdr:spPr>
        <a:xfrm flipV="1">
          <a:off x="12814300" y="6442920"/>
          <a:ext cx="889000" cy="17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12757</xdr:rowOff>
    </xdr:from>
    <xdr:ext cx="469744" cy="259045"/>
    <xdr:sp macro="" textlink="">
      <xdr:nvSpPr>
        <xdr:cNvPr id="534" name="テキスト ボックス 533"/>
        <xdr:cNvSpPr txBox="1"/>
      </xdr:nvSpPr>
      <xdr:spPr>
        <a:xfrm>
          <a:off x="13468428" y="669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6" name="テキスト ボックス 535"/>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121231</xdr:rowOff>
    </xdr:from>
    <xdr:to>
      <xdr:col>85</xdr:col>
      <xdr:colOff>177800</xdr:colOff>
      <xdr:row>39</xdr:row>
      <xdr:rowOff>51381</xdr:rowOff>
    </xdr:to>
    <xdr:sp macro="" textlink="">
      <xdr:nvSpPr>
        <xdr:cNvPr id="542" name="楕円 541"/>
        <xdr:cNvSpPr/>
      </xdr:nvSpPr>
      <xdr:spPr>
        <a:xfrm>
          <a:off x="162687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36158</xdr:rowOff>
    </xdr:from>
    <xdr:ext cx="469744" cy="259045"/>
    <xdr:sp macro="" textlink="">
      <xdr:nvSpPr>
        <xdr:cNvPr id="543" name="消防費該当値テキスト"/>
        <xdr:cNvSpPr txBox="1"/>
      </xdr:nvSpPr>
      <xdr:spPr>
        <a:xfrm>
          <a:off x="16370300" y="655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143339</xdr:rowOff>
    </xdr:from>
    <xdr:to>
      <xdr:col>81</xdr:col>
      <xdr:colOff>101600</xdr:colOff>
      <xdr:row>39</xdr:row>
      <xdr:rowOff>73489</xdr:rowOff>
    </xdr:to>
    <xdr:sp macro="" textlink="">
      <xdr:nvSpPr>
        <xdr:cNvPr id="544" name="楕円 543"/>
        <xdr:cNvSpPr/>
      </xdr:nvSpPr>
      <xdr:spPr>
        <a:xfrm>
          <a:off x="15430500" y="66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64616</xdr:rowOff>
    </xdr:from>
    <xdr:ext cx="469744" cy="259045"/>
    <xdr:sp macro="" textlink="">
      <xdr:nvSpPr>
        <xdr:cNvPr id="545" name="テキスト ボックス 544"/>
        <xdr:cNvSpPr txBox="1"/>
      </xdr:nvSpPr>
      <xdr:spPr>
        <a:xfrm>
          <a:off x="15246428" y="675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114699</xdr:rowOff>
    </xdr:from>
    <xdr:to>
      <xdr:col>76</xdr:col>
      <xdr:colOff>165100</xdr:colOff>
      <xdr:row>39</xdr:row>
      <xdr:rowOff>44849</xdr:rowOff>
    </xdr:to>
    <xdr:sp macro="" textlink="">
      <xdr:nvSpPr>
        <xdr:cNvPr id="546" name="楕円 545"/>
        <xdr:cNvSpPr/>
      </xdr:nvSpPr>
      <xdr:spPr>
        <a:xfrm>
          <a:off x="14541500" y="66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61376</xdr:rowOff>
    </xdr:from>
    <xdr:ext cx="469744" cy="259045"/>
    <xdr:sp macro="" textlink="">
      <xdr:nvSpPr>
        <xdr:cNvPr id="547" name="テキスト ボックス 546"/>
        <xdr:cNvSpPr txBox="1"/>
      </xdr:nvSpPr>
      <xdr:spPr>
        <a:xfrm>
          <a:off x="14357428" y="640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48470</xdr:rowOff>
    </xdr:from>
    <xdr:to>
      <xdr:col>72</xdr:col>
      <xdr:colOff>38100</xdr:colOff>
      <xdr:row>37</xdr:row>
      <xdr:rowOff>150070</xdr:rowOff>
    </xdr:to>
    <xdr:sp macro="" textlink="">
      <xdr:nvSpPr>
        <xdr:cNvPr id="548" name="楕円 547"/>
        <xdr:cNvSpPr/>
      </xdr:nvSpPr>
      <xdr:spPr>
        <a:xfrm>
          <a:off x="13652500" y="63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166597</xdr:rowOff>
    </xdr:from>
    <xdr:ext cx="534377" cy="259045"/>
    <xdr:sp macro="" textlink="">
      <xdr:nvSpPr>
        <xdr:cNvPr id="549" name="テキスト ボックス 548"/>
        <xdr:cNvSpPr txBox="1"/>
      </xdr:nvSpPr>
      <xdr:spPr>
        <a:xfrm>
          <a:off x="13436111" y="61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48372</xdr:rowOff>
    </xdr:from>
    <xdr:to>
      <xdr:col>67</xdr:col>
      <xdr:colOff>101600</xdr:colOff>
      <xdr:row>38</xdr:row>
      <xdr:rowOff>149972</xdr:rowOff>
    </xdr:to>
    <xdr:sp macro="" textlink="">
      <xdr:nvSpPr>
        <xdr:cNvPr id="550" name="楕円 549"/>
        <xdr:cNvSpPr/>
      </xdr:nvSpPr>
      <xdr:spPr>
        <a:xfrm>
          <a:off x="12763500" y="65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166500</xdr:rowOff>
    </xdr:from>
    <xdr:ext cx="469744" cy="259045"/>
    <xdr:sp macro="" textlink="">
      <xdr:nvSpPr>
        <xdr:cNvPr id="551" name="テキスト ボックス 550"/>
        <xdr:cNvSpPr txBox="1"/>
      </xdr:nvSpPr>
      <xdr:spPr>
        <a:xfrm>
          <a:off x="12579428" y="63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91677</xdr:rowOff>
    </xdr:from>
    <xdr:to>
      <xdr:col>85</xdr:col>
      <xdr:colOff>127000</xdr:colOff>
      <xdr:row>57</xdr:row>
      <xdr:rowOff>144239</xdr:rowOff>
    </xdr:to>
    <xdr:cxnSp macro="">
      <xdr:nvCxnSpPr>
        <xdr:cNvPr id="583" name="直線コネクタ 582"/>
        <xdr:cNvCxnSpPr/>
      </xdr:nvCxnSpPr>
      <xdr:spPr>
        <a:xfrm flipV="1">
          <a:off x="15481300" y="9864327"/>
          <a:ext cx="838200" cy="5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71850</xdr:rowOff>
    </xdr:from>
    <xdr:ext cx="534377" cy="259045"/>
    <xdr:sp macro="" textlink="">
      <xdr:nvSpPr>
        <xdr:cNvPr id="584" name="教育費平均値テキスト"/>
        <xdr:cNvSpPr txBox="1"/>
      </xdr:nvSpPr>
      <xdr:spPr>
        <a:xfrm>
          <a:off x="16370300" y="984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144239</xdr:rowOff>
    </xdr:from>
    <xdr:to>
      <xdr:col>81</xdr:col>
      <xdr:colOff>50800</xdr:colOff>
      <xdr:row>58</xdr:row>
      <xdr:rowOff>57779</xdr:rowOff>
    </xdr:to>
    <xdr:cxnSp macro="">
      <xdr:nvCxnSpPr>
        <xdr:cNvPr id="586" name="直線コネクタ 585"/>
        <xdr:cNvCxnSpPr/>
      </xdr:nvCxnSpPr>
      <xdr:spPr>
        <a:xfrm flipV="1">
          <a:off x="14592300" y="9916889"/>
          <a:ext cx="889000" cy="8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34899</xdr:rowOff>
    </xdr:from>
    <xdr:ext cx="534377" cy="259045"/>
    <xdr:sp macro="" textlink="">
      <xdr:nvSpPr>
        <xdr:cNvPr id="588" name="テキスト ボックス 587"/>
        <xdr:cNvSpPr txBox="1"/>
      </xdr:nvSpPr>
      <xdr:spPr>
        <a:xfrm>
          <a:off x="15214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57779</xdr:rowOff>
    </xdr:from>
    <xdr:to>
      <xdr:col>76</xdr:col>
      <xdr:colOff>114300</xdr:colOff>
      <xdr:row>58</xdr:row>
      <xdr:rowOff>135258</xdr:rowOff>
    </xdr:to>
    <xdr:cxnSp macro="">
      <xdr:nvCxnSpPr>
        <xdr:cNvPr id="589" name="直線コネクタ 588"/>
        <xdr:cNvCxnSpPr/>
      </xdr:nvCxnSpPr>
      <xdr:spPr>
        <a:xfrm flipV="1">
          <a:off x="13703300" y="10001879"/>
          <a:ext cx="889000" cy="7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1" name="テキスト ボックス 590"/>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120236</xdr:rowOff>
    </xdr:from>
    <xdr:to>
      <xdr:col>71</xdr:col>
      <xdr:colOff>177800</xdr:colOff>
      <xdr:row>58</xdr:row>
      <xdr:rowOff>135258</xdr:rowOff>
    </xdr:to>
    <xdr:cxnSp macro="">
      <xdr:nvCxnSpPr>
        <xdr:cNvPr id="592" name="直線コネクタ 591"/>
        <xdr:cNvCxnSpPr/>
      </xdr:nvCxnSpPr>
      <xdr:spPr>
        <a:xfrm>
          <a:off x="12814300" y="10064336"/>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4" name="テキスト ボックス 593"/>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6" name="テキスト ボックス 595"/>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40877</xdr:rowOff>
    </xdr:from>
    <xdr:to>
      <xdr:col>85</xdr:col>
      <xdr:colOff>177800</xdr:colOff>
      <xdr:row>57</xdr:row>
      <xdr:rowOff>142477</xdr:rowOff>
    </xdr:to>
    <xdr:sp macro="" textlink="">
      <xdr:nvSpPr>
        <xdr:cNvPr id="602" name="楕円 601"/>
        <xdr:cNvSpPr/>
      </xdr:nvSpPr>
      <xdr:spPr>
        <a:xfrm>
          <a:off x="16268700" y="98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63754</xdr:rowOff>
    </xdr:from>
    <xdr:ext cx="534377" cy="259045"/>
    <xdr:sp macro="" textlink="">
      <xdr:nvSpPr>
        <xdr:cNvPr id="603" name="教育費該当値テキスト"/>
        <xdr:cNvSpPr txBox="1"/>
      </xdr:nvSpPr>
      <xdr:spPr>
        <a:xfrm>
          <a:off x="16370300" y="966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93439</xdr:rowOff>
    </xdr:from>
    <xdr:to>
      <xdr:col>81</xdr:col>
      <xdr:colOff>101600</xdr:colOff>
      <xdr:row>58</xdr:row>
      <xdr:rowOff>23589</xdr:rowOff>
    </xdr:to>
    <xdr:sp macro="" textlink="">
      <xdr:nvSpPr>
        <xdr:cNvPr id="604" name="楕円 603"/>
        <xdr:cNvSpPr/>
      </xdr:nvSpPr>
      <xdr:spPr>
        <a:xfrm>
          <a:off x="15430500" y="98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40116</xdr:rowOff>
    </xdr:from>
    <xdr:ext cx="534377" cy="259045"/>
    <xdr:sp macro="" textlink="">
      <xdr:nvSpPr>
        <xdr:cNvPr id="605" name="テキスト ボックス 604"/>
        <xdr:cNvSpPr txBox="1"/>
      </xdr:nvSpPr>
      <xdr:spPr>
        <a:xfrm>
          <a:off x="15214111" y="964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6979</xdr:rowOff>
    </xdr:from>
    <xdr:to>
      <xdr:col>76</xdr:col>
      <xdr:colOff>165100</xdr:colOff>
      <xdr:row>58</xdr:row>
      <xdr:rowOff>108579</xdr:rowOff>
    </xdr:to>
    <xdr:sp macro="" textlink="">
      <xdr:nvSpPr>
        <xdr:cNvPr id="606" name="楕円 605"/>
        <xdr:cNvSpPr/>
      </xdr:nvSpPr>
      <xdr:spPr>
        <a:xfrm>
          <a:off x="14541500" y="9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99706</xdr:rowOff>
    </xdr:from>
    <xdr:ext cx="534377" cy="259045"/>
    <xdr:sp macro="" textlink="">
      <xdr:nvSpPr>
        <xdr:cNvPr id="607" name="テキスト ボックス 606"/>
        <xdr:cNvSpPr txBox="1"/>
      </xdr:nvSpPr>
      <xdr:spPr>
        <a:xfrm>
          <a:off x="14325111" y="100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84458</xdr:rowOff>
    </xdr:from>
    <xdr:to>
      <xdr:col>72</xdr:col>
      <xdr:colOff>38100</xdr:colOff>
      <xdr:row>59</xdr:row>
      <xdr:rowOff>14608</xdr:rowOff>
    </xdr:to>
    <xdr:sp macro="" textlink="">
      <xdr:nvSpPr>
        <xdr:cNvPr id="608" name="楕円 607"/>
        <xdr:cNvSpPr/>
      </xdr:nvSpPr>
      <xdr:spPr>
        <a:xfrm>
          <a:off x="13652500" y="1002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5735</xdr:rowOff>
    </xdr:from>
    <xdr:ext cx="534377" cy="259045"/>
    <xdr:sp macro="" textlink="">
      <xdr:nvSpPr>
        <xdr:cNvPr id="609" name="テキスト ボックス 608"/>
        <xdr:cNvSpPr txBox="1"/>
      </xdr:nvSpPr>
      <xdr:spPr>
        <a:xfrm>
          <a:off x="13436111" y="1012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69436</xdr:rowOff>
    </xdr:from>
    <xdr:to>
      <xdr:col>67</xdr:col>
      <xdr:colOff>101600</xdr:colOff>
      <xdr:row>58</xdr:row>
      <xdr:rowOff>171036</xdr:rowOff>
    </xdr:to>
    <xdr:sp macro="" textlink="">
      <xdr:nvSpPr>
        <xdr:cNvPr id="610" name="楕円 609"/>
        <xdr:cNvSpPr/>
      </xdr:nvSpPr>
      <xdr:spPr>
        <a:xfrm>
          <a:off x="12763500" y="100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162163</xdr:rowOff>
    </xdr:from>
    <xdr:ext cx="534377" cy="259045"/>
    <xdr:sp macro="" textlink="">
      <xdr:nvSpPr>
        <xdr:cNvPr id="611" name="テキスト ボックス 610"/>
        <xdr:cNvSpPr txBox="1"/>
      </xdr:nvSpPr>
      <xdr:spPr>
        <a:xfrm>
          <a:off x="12547111" y="101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159131</xdr:rowOff>
    </xdr:from>
    <xdr:to>
      <xdr:col>85</xdr:col>
      <xdr:colOff>127000</xdr:colOff>
      <xdr:row>98</xdr:row>
      <xdr:rowOff>17704</xdr:rowOff>
    </xdr:to>
    <xdr:cxnSp macro="">
      <xdr:nvCxnSpPr>
        <xdr:cNvPr id="699" name="直線コネクタ 698"/>
        <xdr:cNvCxnSpPr/>
      </xdr:nvCxnSpPr>
      <xdr:spPr>
        <a:xfrm>
          <a:off x="15481300" y="16789781"/>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0"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26163</xdr:rowOff>
    </xdr:from>
    <xdr:to>
      <xdr:col>81</xdr:col>
      <xdr:colOff>50800</xdr:colOff>
      <xdr:row>97</xdr:row>
      <xdr:rowOff>159131</xdr:rowOff>
    </xdr:to>
    <xdr:cxnSp macro="">
      <xdr:nvCxnSpPr>
        <xdr:cNvPr id="702" name="直線コネクタ 701"/>
        <xdr:cNvCxnSpPr/>
      </xdr:nvCxnSpPr>
      <xdr:spPr>
        <a:xfrm>
          <a:off x="14592300" y="16313913"/>
          <a:ext cx="889000" cy="47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4" name="テキスト ボックス 703"/>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132308</xdr:rowOff>
    </xdr:from>
    <xdr:to>
      <xdr:col>76</xdr:col>
      <xdr:colOff>114300</xdr:colOff>
      <xdr:row>95</xdr:row>
      <xdr:rowOff>26163</xdr:rowOff>
    </xdr:to>
    <xdr:cxnSp macro="">
      <xdr:nvCxnSpPr>
        <xdr:cNvPr id="705" name="直線コネクタ 704"/>
        <xdr:cNvCxnSpPr/>
      </xdr:nvCxnSpPr>
      <xdr:spPr>
        <a:xfrm>
          <a:off x="13703300" y="16248608"/>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32960</xdr:rowOff>
    </xdr:from>
    <xdr:ext cx="469744" cy="259045"/>
    <xdr:sp macro="" textlink="">
      <xdr:nvSpPr>
        <xdr:cNvPr id="707" name="テキスト ボックス 706"/>
        <xdr:cNvSpPr txBox="1"/>
      </xdr:nvSpPr>
      <xdr:spPr>
        <a:xfrm>
          <a:off x="14357428" y="164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81178</xdr:rowOff>
    </xdr:from>
    <xdr:to>
      <xdr:col>71</xdr:col>
      <xdr:colOff>177800</xdr:colOff>
      <xdr:row>94</xdr:row>
      <xdr:rowOff>132308</xdr:rowOff>
    </xdr:to>
    <xdr:cxnSp macro="">
      <xdr:nvCxnSpPr>
        <xdr:cNvPr id="708" name="直線コネクタ 707"/>
        <xdr:cNvCxnSpPr/>
      </xdr:nvCxnSpPr>
      <xdr:spPr>
        <a:xfrm>
          <a:off x="12814300" y="16197478"/>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macro="" textlink="">
      <xdr:nvSpPr>
        <xdr:cNvPr id="710" name="テキスト ボックス 709"/>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41343</xdr:rowOff>
    </xdr:from>
    <xdr:ext cx="469744" cy="259045"/>
    <xdr:sp macro="" textlink="">
      <xdr:nvSpPr>
        <xdr:cNvPr id="712" name="テキスト ボックス 711"/>
        <xdr:cNvSpPr txBox="1"/>
      </xdr:nvSpPr>
      <xdr:spPr>
        <a:xfrm>
          <a:off x="12579428"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138354</xdr:rowOff>
    </xdr:from>
    <xdr:to>
      <xdr:col>85</xdr:col>
      <xdr:colOff>177800</xdr:colOff>
      <xdr:row>98</xdr:row>
      <xdr:rowOff>68504</xdr:rowOff>
    </xdr:to>
    <xdr:sp macro="" textlink="">
      <xdr:nvSpPr>
        <xdr:cNvPr id="718" name="楕円 717"/>
        <xdr:cNvSpPr/>
      </xdr:nvSpPr>
      <xdr:spPr>
        <a:xfrm>
          <a:off x="16268700" y="167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116781</xdr:rowOff>
    </xdr:from>
    <xdr:ext cx="469744" cy="259045"/>
    <xdr:sp macro="" textlink="">
      <xdr:nvSpPr>
        <xdr:cNvPr id="719" name="公債費該当値テキスト"/>
        <xdr:cNvSpPr txBox="1"/>
      </xdr:nvSpPr>
      <xdr:spPr>
        <a:xfrm>
          <a:off x="16370300" y="167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108331</xdr:rowOff>
    </xdr:from>
    <xdr:to>
      <xdr:col>81</xdr:col>
      <xdr:colOff>101600</xdr:colOff>
      <xdr:row>98</xdr:row>
      <xdr:rowOff>38481</xdr:rowOff>
    </xdr:to>
    <xdr:sp macro="" textlink="">
      <xdr:nvSpPr>
        <xdr:cNvPr id="720" name="楕円 719"/>
        <xdr:cNvSpPr/>
      </xdr:nvSpPr>
      <xdr:spPr>
        <a:xfrm>
          <a:off x="15430500" y="167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29608</xdr:rowOff>
    </xdr:from>
    <xdr:ext cx="469744" cy="259045"/>
    <xdr:sp macro="" textlink="">
      <xdr:nvSpPr>
        <xdr:cNvPr id="721" name="テキスト ボックス 720"/>
        <xdr:cNvSpPr txBox="1"/>
      </xdr:nvSpPr>
      <xdr:spPr>
        <a:xfrm>
          <a:off x="15246428" y="168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146813</xdr:rowOff>
    </xdr:from>
    <xdr:to>
      <xdr:col>76</xdr:col>
      <xdr:colOff>165100</xdr:colOff>
      <xdr:row>95</xdr:row>
      <xdr:rowOff>76963</xdr:rowOff>
    </xdr:to>
    <xdr:sp macro="" textlink="">
      <xdr:nvSpPr>
        <xdr:cNvPr id="722" name="楕円 721"/>
        <xdr:cNvSpPr/>
      </xdr:nvSpPr>
      <xdr:spPr>
        <a:xfrm>
          <a:off x="14541500" y="162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93490</xdr:rowOff>
    </xdr:from>
    <xdr:ext cx="469744" cy="259045"/>
    <xdr:sp macro="" textlink="">
      <xdr:nvSpPr>
        <xdr:cNvPr id="723" name="テキスト ボックス 722"/>
        <xdr:cNvSpPr txBox="1"/>
      </xdr:nvSpPr>
      <xdr:spPr>
        <a:xfrm>
          <a:off x="14357428" y="1603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81508</xdr:rowOff>
    </xdr:from>
    <xdr:to>
      <xdr:col>72</xdr:col>
      <xdr:colOff>38100</xdr:colOff>
      <xdr:row>95</xdr:row>
      <xdr:rowOff>11658</xdr:rowOff>
    </xdr:to>
    <xdr:sp macro="" textlink="">
      <xdr:nvSpPr>
        <xdr:cNvPr id="724" name="楕円 723"/>
        <xdr:cNvSpPr/>
      </xdr:nvSpPr>
      <xdr:spPr>
        <a:xfrm>
          <a:off x="13652500" y="161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28185</xdr:rowOff>
    </xdr:from>
    <xdr:ext cx="534377" cy="259045"/>
    <xdr:sp macro="" textlink="">
      <xdr:nvSpPr>
        <xdr:cNvPr id="725" name="テキスト ボックス 724"/>
        <xdr:cNvSpPr txBox="1"/>
      </xdr:nvSpPr>
      <xdr:spPr>
        <a:xfrm>
          <a:off x="13436111" y="159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30378</xdr:rowOff>
    </xdr:from>
    <xdr:to>
      <xdr:col>67</xdr:col>
      <xdr:colOff>101600</xdr:colOff>
      <xdr:row>94</xdr:row>
      <xdr:rowOff>131978</xdr:rowOff>
    </xdr:to>
    <xdr:sp macro="" textlink="">
      <xdr:nvSpPr>
        <xdr:cNvPr id="726" name="楕円 725"/>
        <xdr:cNvSpPr/>
      </xdr:nvSpPr>
      <xdr:spPr>
        <a:xfrm>
          <a:off x="12763500" y="161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148505</xdr:rowOff>
    </xdr:from>
    <xdr:ext cx="534377" cy="259045"/>
    <xdr:sp macro="" textlink="">
      <xdr:nvSpPr>
        <xdr:cNvPr id="727" name="テキスト ボックス 726"/>
        <xdr:cNvSpPr txBox="1"/>
      </xdr:nvSpPr>
      <xdr:spPr>
        <a:xfrm>
          <a:off x="12547111" y="159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42773</xdr:rowOff>
    </xdr:from>
    <xdr:to>
      <xdr:col>116</xdr:col>
      <xdr:colOff>62864</xdr:colOff>
      <xdr:row>38</xdr:row>
      <xdr:rowOff>139700</xdr:rowOff>
    </xdr:to>
    <xdr:cxnSp macro="">
      <xdr:nvCxnSpPr>
        <xdr:cNvPr id="749" name="直線コネクタ 748"/>
        <xdr:cNvCxnSpPr/>
      </xdr:nvCxnSpPr>
      <xdr:spPr>
        <a:xfrm flipV="1">
          <a:off x="22159595" y="6557873"/>
          <a:ext cx="1269" cy="9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27551</xdr:rowOff>
    </xdr:from>
    <xdr:ext cx="249299" cy="259045"/>
    <xdr:sp macro="" textlink="">
      <xdr:nvSpPr>
        <xdr:cNvPr id="750" name="諸支出金最小値テキスト"/>
        <xdr:cNvSpPr txBox="1"/>
      </xdr:nvSpPr>
      <xdr:spPr>
        <a:xfrm>
          <a:off x="22212300" y="67141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160901</xdr:rowOff>
    </xdr:from>
    <xdr:ext cx="378565" cy="259045"/>
    <xdr:sp macro="" textlink="">
      <xdr:nvSpPr>
        <xdr:cNvPr id="752" name="諸支出金最大値テキスト"/>
        <xdr:cNvSpPr txBox="1"/>
      </xdr:nvSpPr>
      <xdr:spPr>
        <a:xfrm>
          <a:off x="22212300" y="6333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42773</xdr:rowOff>
    </xdr:from>
    <xdr:to>
      <xdr:col>116</xdr:col>
      <xdr:colOff>152400</xdr:colOff>
      <xdr:row>38</xdr:row>
      <xdr:rowOff>42773</xdr:rowOff>
    </xdr:to>
    <xdr:cxnSp macro="">
      <xdr:nvCxnSpPr>
        <xdr:cNvPr id="753" name="直線コネクタ 752"/>
        <xdr:cNvCxnSpPr/>
      </xdr:nvCxnSpPr>
      <xdr:spPr>
        <a:xfrm>
          <a:off x="22072600" y="6557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30200</xdr:rowOff>
    </xdr:from>
    <xdr:to>
      <xdr:col>116</xdr:col>
      <xdr:colOff>63500</xdr:colOff>
      <xdr:row>38</xdr:row>
      <xdr:rowOff>42773</xdr:rowOff>
    </xdr:to>
    <xdr:cxnSp macro="">
      <xdr:nvCxnSpPr>
        <xdr:cNvPr id="754" name="直線コネクタ 753"/>
        <xdr:cNvCxnSpPr/>
      </xdr:nvCxnSpPr>
      <xdr:spPr>
        <a:xfrm>
          <a:off x="21323300" y="6373850"/>
          <a:ext cx="8382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72001</xdr:rowOff>
    </xdr:from>
    <xdr:ext cx="313932" cy="259045"/>
    <xdr:sp macro="" textlink="">
      <xdr:nvSpPr>
        <xdr:cNvPr id="755" name="諸支出金平均値テキスト"/>
        <xdr:cNvSpPr txBox="1"/>
      </xdr:nvSpPr>
      <xdr:spPr>
        <a:xfrm>
          <a:off x="22212300" y="658710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84100</xdr:rowOff>
    </xdr:from>
    <xdr:to>
      <xdr:col>116</xdr:col>
      <xdr:colOff>114300</xdr:colOff>
      <xdr:row>39</xdr:row>
      <xdr:rowOff>14250</xdr:rowOff>
    </xdr:to>
    <xdr:sp macro="" textlink="">
      <xdr:nvSpPr>
        <xdr:cNvPr id="756" name="フローチャート: 判断 755"/>
        <xdr:cNvSpPr/>
      </xdr:nvSpPr>
      <xdr:spPr>
        <a:xfrm>
          <a:off x="22110700" y="65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73863</xdr:rowOff>
    </xdr:from>
    <xdr:to>
      <xdr:col>111</xdr:col>
      <xdr:colOff>177800</xdr:colOff>
      <xdr:row>37</xdr:row>
      <xdr:rowOff>30200</xdr:rowOff>
    </xdr:to>
    <xdr:cxnSp macro="">
      <xdr:nvCxnSpPr>
        <xdr:cNvPr id="757" name="直線コネクタ 756"/>
        <xdr:cNvCxnSpPr/>
      </xdr:nvCxnSpPr>
      <xdr:spPr>
        <a:xfrm>
          <a:off x="20434300" y="5388813"/>
          <a:ext cx="889000" cy="98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74270</xdr:rowOff>
    </xdr:from>
    <xdr:to>
      <xdr:col>112</xdr:col>
      <xdr:colOff>38100</xdr:colOff>
      <xdr:row>39</xdr:row>
      <xdr:rowOff>4420</xdr:rowOff>
    </xdr:to>
    <xdr:sp macro="" textlink="">
      <xdr:nvSpPr>
        <xdr:cNvPr id="758" name="フローチャート: 判断 757"/>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166997</xdr:rowOff>
    </xdr:from>
    <xdr:ext cx="313932" cy="259045"/>
    <xdr:sp macro="" textlink="">
      <xdr:nvSpPr>
        <xdr:cNvPr id="759" name="テキスト ボックス 758"/>
        <xdr:cNvSpPr txBox="1"/>
      </xdr:nvSpPr>
      <xdr:spPr>
        <a:xfrm>
          <a:off x="21166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73863</xdr:rowOff>
    </xdr:from>
    <xdr:to>
      <xdr:col>107</xdr:col>
      <xdr:colOff>50800</xdr:colOff>
      <xdr:row>36</xdr:row>
      <xdr:rowOff>141072</xdr:rowOff>
    </xdr:to>
    <xdr:cxnSp macro="">
      <xdr:nvCxnSpPr>
        <xdr:cNvPr id="760" name="直線コネクタ 759"/>
        <xdr:cNvCxnSpPr/>
      </xdr:nvCxnSpPr>
      <xdr:spPr>
        <a:xfrm flipV="1">
          <a:off x="19545300" y="5388813"/>
          <a:ext cx="889000" cy="9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25121</xdr:rowOff>
    </xdr:from>
    <xdr:to>
      <xdr:col>107</xdr:col>
      <xdr:colOff>101600</xdr:colOff>
      <xdr:row>38</xdr:row>
      <xdr:rowOff>126721</xdr:rowOff>
    </xdr:to>
    <xdr:sp macro="" textlink="">
      <xdr:nvSpPr>
        <xdr:cNvPr id="761" name="フローチャート: 判断 760"/>
        <xdr:cNvSpPr/>
      </xdr:nvSpPr>
      <xdr:spPr>
        <a:xfrm>
          <a:off x="203835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117848</xdr:rowOff>
    </xdr:from>
    <xdr:ext cx="378565" cy="259045"/>
    <xdr:sp macro="" textlink="">
      <xdr:nvSpPr>
        <xdr:cNvPr id="762" name="テキスト ボックス 761"/>
        <xdr:cNvSpPr txBox="1"/>
      </xdr:nvSpPr>
      <xdr:spPr>
        <a:xfrm>
          <a:off x="20245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141072</xdr:rowOff>
    </xdr:from>
    <xdr:to>
      <xdr:col>102</xdr:col>
      <xdr:colOff>114300</xdr:colOff>
      <xdr:row>37</xdr:row>
      <xdr:rowOff>157759</xdr:rowOff>
    </xdr:to>
    <xdr:cxnSp macro="">
      <xdr:nvCxnSpPr>
        <xdr:cNvPr id="763" name="直線コネクタ 762"/>
        <xdr:cNvCxnSpPr/>
      </xdr:nvCxnSpPr>
      <xdr:spPr>
        <a:xfrm flipV="1">
          <a:off x="18656300" y="6313272"/>
          <a:ext cx="889000" cy="18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72212</xdr:rowOff>
    </xdr:from>
    <xdr:to>
      <xdr:col>102</xdr:col>
      <xdr:colOff>165100</xdr:colOff>
      <xdr:row>39</xdr:row>
      <xdr:rowOff>2362</xdr:rowOff>
    </xdr:to>
    <xdr:sp macro="" textlink="">
      <xdr:nvSpPr>
        <xdr:cNvPr id="764" name="フローチャート: 判断 763"/>
        <xdr:cNvSpPr/>
      </xdr:nvSpPr>
      <xdr:spPr>
        <a:xfrm>
          <a:off x="19494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164939</xdr:rowOff>
    </xdr:from>
    <xdr:ext cx="313932" cy="259045"/>
    <xdr:sp macro="" textlink="">
      <xdr:nvSpPr>
        <xdr:cNvPr id="765" name="テキスト ボックス 764"/>
        <xdr:cNvSpPr txBox="1"/>
      </xdr:nvSpPr>
      <xdr:spPr>
        <a:xfrm>
          <a:off x="19388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80442</xdr:rowOff>
    </xdr:from>
    <xdr:to>
      <xdr:col>98</xdr:col>
      <xdr:colOff>38100</xdr:colOff>
      <xdr:row>39</xdr:row>
      <xdr:rowOff>10592</xdr:rowOff>
    </xdr:to>
    <xdr:sp macro="" textlink="">
      <xdr:nvSpPr>
        <xdr:cNvPr id="766" name="フローチャート: 判断 765"/>
        <xdr:cNvSpPr/>
      </xdr:nvSpPr>
      <xdr:spPr>
        <a:xfrm>
          <a:off x="18605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1719</xdr:rowOff>
    </xdr:from>
    <xdr:ext cx="313932" cy="259045"/>
    <xdr:sp macro="" textlink="">
      <xdr:nvSpPr>
        <xdr:cNvPr id="767" name="テキスト ボックス 766"/>
        <xdr:cNvSpPr txBox="1"/>
      </xdr:nvSpPr>
      <xdr:spPr>
        <a:xfrm>
          <a:off x="18499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163423</xdr:rowOff>
    </xdr:from>
    <xdr:to>
      <xdr:col>116</xdr:col>
      <xdr:colOff>114300</xdr:colOff>
      <xdr:row>38</xdr:row>
      <xdr:rowOff>93573</xdr:rowOff>
    </xdr:to>
    <xdr:sp macro="" textlink="">
      <xdr:nvSpPr>
        <xdr:cNvPr id="773" name="楕円 772"/>
        <xdr:cNvSpPr/>
      </xdr:nvSpPr>
      <xdr:spPr>
        <a:xfrm>
          <a:off x="221107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116451</xdr:rowOff>
    </xdr:from>
    <xdr:ext cx="378565" cy="259045"/>
    <xdr:sp macro="" textlink="">
      <xdr:nvSpPr>
        <xdr:cNvPr id="774" name="諸支出金該当値テキスト"/>
        <xdr:cNvSpPr txBox="1"/>
      </xdr:nvSpPr>
      <xdr:spPr>
        <a:xfrm>
          <a:off x="22212300" y="646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150850</xdr:rowOff>
    </xdr:from>
    <xdr:to>
      <xdr:col>112</xdr:col>
      <xdr:colOff>38100</xdr:colOff>
      <xdr:row>37</xdr:row>
      <xdr:rowOff>81000</xdr:rowOff>
    </xdr:to>
    <xdr:sp macro="" textlink="">
      <xdr:nvSpPr>
        <xdr:cNvPr id="775" name="楕円 774"/>
        <xdr:cNvSpPr/>
      </xdr:nvSpPr>
      <xdr:spPr>
        <a:xfrm>
          <a:off x="21272500" y="63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97527</xdr:rowOff>
    </xdr:from>
    <xdr:ext cx="469744" cy="259045"/>
    <xdr:sp macro="" textlink="">
      <xdr:nvSpPr>
        <xdr:cNvPr id="776" name="テキスト ボックス 775"/>
        <xdr:cNvSpPr txBox="1"/>
      </xdr:nvSpPr>
      <xdr:spPr>
        <a:xfrm>
          <a:off x="21088428" y="60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23063</xdr:rowOff>
    </xdr:from>
    <xdr:to>
      <xdr:col>107</xdr:col>
      <xdr:colOff>101600</xdr:colOff>
      <xdr:row>31</xdr:row>
      <xdr:rowOff>124663</xdr:rowOff>
    </xdr:to>
    <xdr:sp macro="" textlink="">
      <xdr:nvSpPr>
        <xdr:cNvPr id="777" name="楕円 776"/>
        <xdr:cNvSpPr/>
      </xdr:nvSpPr>
      <xdr:spPr>
        <a:xfrm>
          <a:off x="20383500" y="53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141190</xdr:rowOff>
    </xdr:from>
    <xdr:ext cx="469744" cy="259045"/>
    <xdr:sp macro="" textlink="">
      <xdr:nvSpPr>
        <xdr:cNvPr id="778" name="テキスト ボックス 777"/>
        <xdr:cNvSpPr txBox="1"/>
      </xdr:nvSpPr>
      <xdr:spPr>
        <a:xfrm>
          <a:off x="20199428" y="511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90272</xdr:rowOff>
    </xdr:from>
    <xdr:to>
      <xdr:col>102</xdr:col>
      <xdr:colOff>165100</xdr:colOff>
      <xdr:row>37</xdr:row>
      <xdr:rowOff>20422</xdr:rowOff>
    </xdr:to>
    <xdr:sp macro="" textlink="">
      <xdr:nvSpPr>
        <xdr:cNvPr id="779" name="楕円 778"/>
        <xdr:cNvSpPr/>
      </xdr:nvSpPr>
      <xdr:spPr>
        <a:xfrm>
          <a:off x="194945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36949</xdr:rowOff>
    </xdr:from>
    <xdr:ext cx="469744" cy="259045"/>
    <xdr:sp macro="" textlink="">
      <xdr:nvSpPr>
        <xdr:cNvPr id="780" name="テキスト ボックス 779"/>
        <xdr:cNvSpPr txBox="1"/>
      </xdr:nvSpPr>
      <xdr:spPr>
        <a:xfrm>
          <a:off x="19310428" y="603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106959</xdr:rowOff>
    </xdr:from>
    <xdr:to>
      <xdr:col>98</xdr:col>
      <xdr:colOff>38100</xdr:colOff>
      <xdr:row>38</xdr:row>
      <xdr:rowOff>37109</xdr:rowOff>
    </xdr:to>
    <xdr:sp macro="" textlink="">
      <xdr:nvSpPr>
        <xdr:cNvPr id="781" name="楕円 780"/>
        <xdr:cNvSpPr/>
      </xdr:nvSpPr>
      <xdr:spPr>
        <a:xfrm>
          <a:off x="186055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53636</xdr:rowOff>
    </xdr:from>
    <xdr:ext cx="378565" cy="259045"/>
    <xdr:sp macro="" textlink="">
      <xdr:nvSpPr>
        <xdr:cNvPr id="782" name="テキスト ボックス 781"/>
        <xdr:cNvSpPr txBox="1"/>
      </xdr:nvSpPr>
      <xdr:spPr>
        <a:xfrm>
          <a:off x="18467017" y="6225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歳出決算総額は、住民一人当たり４２４，１８７円となっている。主な構成要因である民生費は、住民一人当たり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２２９，２１２円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引き続き高い水準にある。これは、生活保護に要する経費が減となったものの、私立保育所運営費助成や児童扶養手当に要する経費の増が主な要因であり、引き続き類似団体より高い水準に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財政調整基金は、財政基盤強化のため、取り崩しを行わず、積み立てを行ったことから、基金残高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分母である標準財政規模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ため、標準財政規模比では下がっている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歳出が歳入を上回っていることから実質収支は黒字である。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年度の実質収支の差である単年度収支が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プラス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となったことから、実質単年度収支は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プラス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引き続き、歳入の確保、事務事業の見直しを行い、財政基盤の強化に勤め、安定した行財政運営に努める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調査開始の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年度以降、黒字を維持しており、良好な財政運営である。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引き続き、健全な財政運営に努める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77</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78</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79</v>
      </c>
      <c r="C3" s="441"/>
      <c r="D3" s="441"/>
      <c r="E3" s="442"/>
      <c r="F3" s="442"/>
      <c r="G3" s="442"/>
      <c r="H3" s="442"/>
      <c r="I3" s="442"/>
      <c r="J3" s="442"/>
      <c r="K3" s="442"/>
      <c r="L3" s="442" t="s">
        <v>80</v>
      </c>
      <c r="M3" s="442"/>
      <c r="N3" s="442"/>
      <c r="O3" s="442"/>
      <c r="P3" s="442"/>
      <c r="Q3" s="442"/>
      <c r="R3" s="449"/>
      <c r="S3" s="449"/>
      <c r="T3" s="449"/>
      <c r="U3" s="449"/>
      <c r="V3" s="450"/>
      <c r="W3" s="424" t="s">
        <v>81</v>
      </c>
      <c r="X3" s="425"/>
      <c r="Y3" s="425"/>
      <c r="Z3" s="425"/>
      <c r="AA3" s="425"/>
      <c r="AB3" s="441"/>
      <c r="AC3" s="449" t="s">
        <v>82</v>
      </c>
      <c r="AD3" s="425"/>
      <c r="AE3" s="425"/>
      <c r="AF3" s="425"/>
      <c r="AG3" s="425"/>
      <c r="AH3" s="425"/>
      <c r="AI3" s="425"/>
      <c r="AJ3" s="425"/>
      <c r="AK3" s="425"/>
      <c r="AL3" s="426"/>
      <c r="AM3" s="424" t="s">
        <v>83</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84</v>
      </c>
      <c r="BO3" s="425"/>
      <c r="BP3" s="425"/>
      <c r="BQ3" s="425"/>
      <c r="BR3" s="425"/>
      <c r="BS3" s="425"/>
      <c r="BT3" s="425"/>
      <c r="BU3" s="426"/>
      <c r="BV3" s="424" t="s">
        <v>85</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86</v>
      </c>
      <c r="CU3" s="425"/>
      <c r="CV3" s="425"/>
      <c r="CW3" s="425"/>
      <c r="CX3" s="425"/>
      <c r="CY3" s="425"/>
      <c r="CZ3" s="425"/>
      <c r="DA3" s="426"/>
      <c r="DB3" s="424" t="s">
        <v>87</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88</v>
      </c>
      <c r="AZ4" s="428"/>
      <c r="BA4" s="428"/>
      <c r="BB4" s="428"/>
      <c r="BC4" s="428"/>
      <c r="BD4" s="428"/>
      <c r="BE4" s="428"/>
      <c r="BF4" s="428"/>
      <c r="BG4" s="428"/>
      <c r="BH4" s="428"/>
      <c r="BI4" s="428"/>
      <c r="BJ4" s="428"/>
      <c r="BK4" s="428"/>
      <c r="BL4" s="428"/>
      <c r="BM4" s="429"/>
      <c r="BN4" s="430">
        <v>209900242</v>
      </c>
      <c r="BO4" s="431"/>
      <c r="BP4" s="431"/>
      <c r="BQ4" s="431"/>
      <c r="BR4" s="431"/>
      <c r="BS4" s="431"/>
      <c r="BT4" s="431"/>
      <c r="BU4" s="432"/>
      <c r="BV4" s="430">
        <v>202811896</v>
      </c>
      <c r="BW4" s="431"/>
      <c r="BX4" s="431"/>
      <c r="BY4" s="431"/>
      <c r="BZ4" s="431"/>
      <c r="CA4" s="431"/>
      <c r="CB4" s="431"/>
      <c r="CC4" s="432"/>
      <c r="CD4" s="433" t="s">
        <v>89</v>
      </c>
      <c r="CE4" s="434"/>
      <c r="CF4" s="434"/>
      <c r="CG4" s="434"/>
      <c r="CH4" s="434"/>
      <c r="CI4" s="434"/>
      <c r="CJ4" s="434"/>
      <c r="CK4" s="434"/>
      <c r="CL4" s="434"/>
      <c r="CM4" s="434"/>
      <c r="CN4" s="434"/>
      <c r="CO4" s="434"/>
      <c r="CP4" s="434"/>
      <c r="CQ4" s="434"/>
      <c r="CR4" s="434"/>
      <c r="CS4" s="435"/>
      <c r="CT4" s="436">
        <v>10.199999999999999</v>
      </c>
      <c r="CU4" s="437"/>
      <c r="CV4" s="437"/>
      <c r="CW4" s="437"/>
      <c r="CX4" s="437"/>
      <c r="CY4" s="437"/>
      <c r="CZ4" s="437"/>
      <c r="DA4" s="438"/>
      <c r="DB4" s="436">
        <v>8.4</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90</v>
      </c>
      <c r="AN5" s="497"/>
      <c r="AO5" s="497"/>
      <c r="AP5" s="497"/>
      <c r="AQ5" s="497"/>
      <c r="AR5" s="497"/>
      <c r="AS5" s="497"/>
      <c r="AT5" s="498"/>
      <c r="AU5" s="499" t="s">
        <v>91</v>
      </c>
      <c r="AV5" s="500"/>
      <c r="AW5" s="500"/>
      <c r="AX5" s="500"/>
      <c r="AY5" s="501" t="s">
        <v>92</v>
      </c>
      <c r="AZ5" s="502"/>
      <c r="BA5" s="502"/>
      <c r="BB5" s="502"/>
      <c r="BC5" s="502"/>
      <c r="BD5" s="502"/>
      <c r="BE5" s="502"/>
      <c r="BF5" s="502"/>
      <c r="BG5" s="502"/>
      <c r="BH5" s="502"/>
      <c r="BI5" s="502"/>
      <c r="BJ5" s="502"/>
      <c r="BK5" s="502"/>
      <c r="BL5" s="502"/>
      <c r="BM5" s="503"/>
      <c r="BN5" s="467">
        <v>197055909</v>
      </c>
      <c r="BO5" s="468"/>
      <c r="BP5" s="468"/>
      <c r="BQ5" s="468"/>
      <c r="BR5" s="468"/>
      <c r="BS5" s="468"/>
      <c r="BT5" s="468"/>
      <c r="BU5" s="469"/>
      <c r="BV5" s="467">
        <v>192665029</v>
      </c>
      <c r="BW5" s="468"/>
      <c r="BX5" s="468"/>
      <c r="BY5" s="468"/>
      <c r="BZ5" s="468"/>
      <c r="CA5" s="468"/>
      <c r="CB5" s="468"/>
      <c r="CC5" s="469"/>
      <c r="CD5" s="470" t="s">
        <v>93</v>
      </c>
      <c r="CE5" s="471"/>
      <c r="CF5" s="471"/>
      <c r="CG5" s="471"/>
      <c r="CH5" s="471"/>
      <c r="CI5" s="471"/>
      <c r="CJ5" s="471"/>
      <c r="CK5" s="471"/>
      <c r="CL5" s="471"/>
      <c r="CM5" s="471"/>
      <c r="CN5" s="471"/>
      <c r="CO5" s="471"/>
      <c r="CP5" s="471"/>
      <c r="CQ5" s="471"/>
      <c r="CR5" s="471"/>
      <c r="CS5" s="472"/>
      <c r="CT5" s="464">
        <v>77.599999999999994</v>
      </c>
      <c r="CU5" s="465"/>
      <c r="CV5" s="465"/>
      <c r="CW5" s="465"/>
      <c r="CX5" s="465"/>
      <c r="CY5" s="465"/>
      <c r="CZ5" s="465"/>
      <c r="DA5" s="466"/>
      <c r="DB5" s="464">
        <v>78.099999999999994</v>
      </c>
      <c r="DC5" s="465"/>
      <c r="DD5" s="465"/>
      <c r="DE5" s="465"/>
      <c r="DF5" s="465"/>
      <c r="DG5" s="465"/>
      <c r="DH5" s="465"/>
      <c r="DI5" s="466"/>
      <c r="DJ5" s="186"/>
      <c r="DK5" s="186"/>
      <c r="DL5" s="186"/>
      <c r="DM5" s="186"/>
      <c r="DN5" s="186"/>
      <c r="DO5" s="186"/>
    </row>
    <row r="6" spans="1:119" ht="18.75" customHeight="1" x14ac:dyDescent="0.2">
      <c r="A6" s="187"/>
      <c r="B6" s="473" t="s">
        <v>94</v>
      </c>
      <c r="C6" s="474"/>
      <c r="D6" s="474"/>
      <c r="E6" s="475"/>
      <c r="F6" s="475"/>
      <c r="G6" s="475"/>
      <c r="H6" s="475"/>
      <c r="I6" s="475"/>
      <c r="J6" s="475"/>
      <c r="K6" s="475"/>
      <c r="L6" s="475" t="s">
        <v>95</v>
      </c>
      <c r="M6" s="475"/>
      <c r="N6" s="475"/>
      <c r="O6" s="475"/>
      <c r="P6" s="475"/>
      <c r="Q6" s="475"/>
      <c r="R6" s="479"/>
      <c r="S6" s="479"/>
      <c r="T6" s="479"/>
      <c r="U6" s="479"/>
      <c r="V6" s="480"/>
      <c r="W6" s="483" t="s">
        <v>96</v>
      </c>
      <c r="X6" s="484"/>
      <c r="Y6" s="484"/>
      <c r="Z6" s="484"/>
      <c r="AA6" s="484"/>
      <c r="AB6" s="474"/>
      <c r="AC6" s="487" t="s">
        <v>97</v>
      </c>
      <c r="AD6" s="488"/>
      <c r="AE6" s="488"/>
      <c r="AF6" s="488"/>
      <c r="AG6" s="488"/>
      <c r="AH6" s="488"/>
      <c r="AI6" s="488"/>
      <c r="AJ6" s="488"/>
      <c r="AK6" s="488"/>
      <c r="AL6" s="489"/>
      <c r="AM6" s="496" t="s">
        <v>98</v>
      </c>
      <c r="AN6" s="497"/>
      <c r="AO6" s="497"/>
      <c r="AP6" s="497"/>
      <c r="AQ6" s="497"/>
      <c r="AR6" s="497"/>
      <c r="AS6" s="497"/>
      <c r="AT6" s="498"/>
      <c r="AU6" s="499" t="s">
        <v>99</v>
      </c>
      <c r="AV6" s="500"/>
      <c r="AW6" s="500"/>
      <c r="AX6" s="500"/>
      <c r="AY6" s="501" t="s">
        <v>100</v>
      </c>
      <c r="AZ6" s="502"/>
      <c r="BA6" s="502"/>
      <c r="BB6" s="502"/>
      <c r="BC6" s="502"/>
      <c r="BD6" s="502"/>
      <c r="BE6" s="502"/>
      <c r="BF6" s="502"/>
      <c r="BG6" s="502"/>
      <c r="BH6" s="502"/>
      <c r="BI6" s="502"/>
      <c r="BJ6" s="502"/>
      <c r="BK6" s="502"/>
      <c r="BL6" s="502"/>
      <c r="BM6" s="503"/>
      <c r="BN6" s="467">
        <v>12844333</v>
      </c>
      <c r="BO6" s="468"/>
      <c r="BP6" s="468"/>
      <c r="BQ6" s="468"/>
      <c r="BR6" s="468"/>
      <c r="BS6" s="468"/>
      <c r="BT6" s="468"/>
      <c r="BU6" s="469"/>
      <c r="BV6" s="467">
        <v>10146867</v>
      </c>
      <c r="BW6" s="468"/>
      <c r="BX6" s="468"/>
      <c r="BY6" s="468"/>
      <c r="BZ6" s="468"/>
      <c r="CA6" s="468"/>
      <c r="CB6" s="468"/>
      <c r="CC6" s="469"/>
      <c r="CD6" s="470" t="s">
        <v>101</v>
      </c>
      <c r="CE6" s="471"/>
      <c r="CF6" s="471"/>
      <c r="CG6" s="471"/>
      <c r="CH6" s="471"/>
      <c r="CI6" s="471"/>
      <c r="CJ6" s="471"/>
      <c r="CK6" s="471"/>
      <c r="CL6" s="471"/>
      <c r="CM6" s="471"/>
      <c r="CN6" s="471"/>
      <c r="CO6" s="471"/>
      <c r="CP6" s="471"/>
      <c r="CQ6" s="471"/>
      <c r="CR6" s="471"/>
      <c r="CS6" s="472"/>
      <c r="CT6" s="504">
        <v>77.599999999999994</v>
      </c>
      <c r="CU6" s="505"/>
      <c r="CV6" s="505"/>
      <c r="CW6" s="505"/>
      <c r="CX6" s="505"/>
      <c r="CY6" s="505"/>
      <c r="CZ6" s="505"/>
      <c r="DA6" s="506"/>
      <c r="DB6" s="504">
        <v>78.099999999999994</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102</v>
      </c>
      <c r="AN7" s="497"/>
      <c r="AO7" s="497"/>
      <c r="AP7" s="497"/>
      <c r="AQ7" s="497"/>
      <c r="AR7" s="497"/>
      <c r="AS7" s="497"/>
      <c r="AT7" s="498"/>
      <c r="AU7" s="499" t="s">
        <v>103</v>
      </c>
      <c r="AV7" s="500"/>
      <c r="AW7" s="500"/>
      <c r="AX7" s="500"/>
      <c r="AY7" s="501" t="s">
        <v>104</v>
      </c>
      <c r="AZ7" s="502"/>
      <c r="BA7" s="502"/>
      <c r="BB7" s="502"/>
      <c r="BC7" s="502"/>
      <c r="BD7" s="502"/>
      <c r="BE7" s="502"/>
      <c r="BF7" s="502"/>
      <c r="BG7" s="502"/>
      <c r="BH7" s="502"/>
      <c r="BI7" s="502"/>
      <c r="BJ7" s="502"/>
      <c r="BK7" s="502"/>
      <c r="BL7" s="502"/>
      <c r="BM7" s="503"/>
      <c r="BN7" s="467">
        <v>397806</v>
      </c>
      <c r="BO7" s="468"/>
      <c r="BP7" s="468"/>
      <c r="BQ7" s="468"/>
      <c r="BR7" s="468"/>
      <c r="BS7" s="468"/>
      <c r="BT7" s="468"/>
      <c r="BU7" s="469"/>
      <c r="BV7" s="467">
        <v>110186</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121707331</v>
      </c>
      <c r="CU7" s="468"/>
      <c r="CV7" s="468"/>
      <c r="CW7" s="468"/>
      <c r="CX7" s="468"/>
      <c r="CY7" s="468"/>
      <c r="CZ7" s="468"/>
      <c r="DA7" s="469"/>
      <c r="DB7" s="467">
        <v>119022991</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91</v>
      </c>
      <c r="AV8" s="500"/>
      <c r="AW8" s="500"/>
      <c r="AX8" s="500"/>
      <c r="AY8" s="501" t="s">
        <v>107</v>
      </c>
      <c r="AZ8" s="502"/>
      <c r="BA8" s="502"/>
      <c r="BB8" s="502"/>
      <c r="BC8" s="502"/>
      <c r="BD8" s="502"/>
      <c r="BE8" s="502"/>
      <c r="BF8" s="502"/>
      <c r="BG8" s="502"/>
      <c r="BH8" s="502"/>
      <c r="BI8" s="502"/>
      <c r="BJ8" s="502"/>
      <c r="BK8" s="502"/>
      <c r="BL8" s="502"/>
      <c r="BM8" s="503"/>
      <c r="BN8" s="467">
        <v>12446527</v>
      </c>
      <c r="BO8" s="468"/>
      <c r="BP8" s="468"/>
      <c r="BQ8" s="468"/>
      <c r="BR8" s="468"/>
      <c r="BS8" s="468"/>
      <c r="BT8" s="468"/>
      <c r="BU8" s="469"/>
      <c r="BV8" s="467">
        <v>10036681</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0.35</v>
      </c>
      <c r="DC8" s="508"/>
      <c r="DD8" s="508"/>
      <c r="DE8" s="508"/>
      <c r="DF8" s="508"/>
      <c r="DG8" s="508"/>
      <c r="DH8" s="508"/>
      <c r="DI8" s="509"/>
      <c r="DJ8" s="186"/>
      <c r="DK8" s="186"/>
      <c r="DL8" s="186"/>
      <c r="DM8" s="186"/>
      <c r="DN8" s="186"/>
      <c r="DO8" s="186"/>
    </row>
    <row r="9" spans="1:119" ht="18.75" customHeight="1" thickBot="1" x14ac:dyDescent="0.25">
      <c r="A9" s="187"/>
      <c r="B9" s="461" t="s">
        <v>109</v>
      </c>
      <c r="C9" s="462"/>
      <c r="D9" s="462"/>
      <c r="E9" s="462"/>
      <c r="F9" s="462"/>
      <c r="G9" s="462"/>
      <c r="H9" s="462"/>
      <c r="I9" s="462"/>
      <c r="J9" s="462"/>
      <c r="K9" s="510"/>
      <c r="L9" s="511" t="s">
        <v>110</v>
      </c>
      <c r="M9" s="512"/>
      <c r="N9" s="512"/>
      <c r="O9" s="512"/>
      <c r="P9" s="512"/>
      <c r="Q9" s="513"/>
      <c r="R9" s="514">
        <v>442913</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113</v>
      </c>
      <c r="AV9" s="500"/>
      <c r="AW9" s="500"/>
      <c r="AX9" s="500"/>
      <c r="AY9" s="501" t="s">
        <v>114</v>
      </c>
      <c r="AZ9" s="502"/>
      <c r="BA9" s="502"/>
      <c r="BB9" s="502"/>
      <c r="BC9" s="502"/>
      <c r="BD9" s="502"/>
      <c r="BE9" s="502"/>
      <c r="BF9" s="502"/>
      <c r="BG9" s="502"/>
      <c r="BH9" s="502"/>
      <c r="BI9" s="502"/>
      <c r="BJ9" s="502"/>
      <c r="BK9" s="502"/>
      <c r="BL9" s="502"/>
      <c r="BM9" s="503"/>
      <c r="BN9" s="467">
        <v>2409846</v>
      </c>
      <c r="BO9" s="468"/>
      <c r="BP9" s="468"/>
      <c r="BQ9" s="468"/>
      <c r="BR9" s="468"/>
      <c r="BS9" s="468"/>
      <c r="BT9" s="468"/>
      <c r="BU9" s="469"/>
      <c r="BV9" s="467">
        <v>-1811164</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0.9</v>
      </c>
      <c r="CU9" s="465"/>
      <c r="CV9" s="465"/>
      <c r="CW9" s="465"/>
      <c r="CX9" s="465"/>
      <c r="CY9" s="465"/>
      <c r="CZ9" s="465"/>
      <c r="DA9" s="466"/>
      <c r="DB9" s="464">
        <v>1</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116</v>
      </c>
      <c r="M10" s="497"/>
      <c r="N10" s="497"/>
      <c r="O10" s="497"/>
      <c r="P10" s="497"/>
      <c r="Q10" s="498"/>
      <c r="R10" s="518">
        <v>442586</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259389</v>
      </c>
      <c r="BO10" s="468"/>
      <c r="BP10" s="468"/>
      <c r="BQ10" s="468"/>
      <c r="BR10" s="468"/>
      <c r="BS10" s="468"/>
      <c r="BT10" s="468"/>
      <c r="BU10" s="469"/>
      <c r="BV10" s="467">
        <v>896560</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113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2">
      <c r="A12" s="187"/>
      <c r="B12" s="527" t="s">
        <v>128</v>
      </c>
      <c r="C12" s="528"/>
      <c r="D12" s="528"/>
      <c r="E12" s="528"/>
      <c r="F12" s="528"/>
      <c r="G12" s="528"/>
      <c r="H12" s="528"/>
      <c r="I12" s="528"/>
      <c r="J12" s="528"/>
      <c r="K12" s="529"/>
      <c r="L12" s="536" t="s">
        <v>129</v>
      </c>
      <c r="M12" s="537"/>
      <c r="N12" s="537"/>
      <c r="O12" s="537"/>
      <c r="P12" s="537"/>
      <c r="Q12" s="538"/>
      <c r="R12" s="539">
        <v>464550</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137</v>
      </c>
      <c r="N13" s="559"/>
      <c r="O13" s="559"/>
      <c r="P13" s="559"/>
      <c r="Q13" s="560"/>
      <c r="R13" s="551">
        <v>441424</v>
      </c>
      <c r="S13" s="552"/>
      <c r="T13" s="552"/>
      <c r="U13" s="552"/>
      <c r="V13" s="553"/>
      <c r="W13" s="483" t="s">
        <v>138</v>
      </c>
      <c r="X13" s="484"/>
      <c r="Y13" s="484"/>
      <c r="Z13" s="484"/>
      <c r="AA13" s="484"/>
      <c r="AB13" s="474"/>
      <c r="AC13" s="518">
        <v>405</v>
      </c>
      <c r="AD13" s="519"/>
      <c r="AE13" s="519"/>
      <c r="AF13" s="519"/>
      <c r="AG13" s="561"/>
      <c r="AH13" s="518">
        <v>412</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2669235</v>
      </c>
      <c r="BO13" s="468"/>
      <c r="BP13" s="468"/>
      <c r="BQ13" s="468"/>
      <c r="BR13" s="468"/>
      <c r="BS13" s="468"/>
      <c r="BT13" s="468"/>
      <c r="BU13" s="469"/>
      <c r="BV13" s="467">
        <v>-914604</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-1.8</v>
      </c>
      <c r="CU13" s="465"/>
      <c r="CV13" s="465"/>
      <c r="CW13" s="465"/>
      <c r="CX13" s="465"/>
      <c r="CY13" s="465"/>
      <c r="CZ13" s="465"/>
      <c r="DA13" s="466"/>
      <c r="DB13" s="464">
        <v>-0.1</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143</v>
      </c>
      <c r="M14" s="549"/>
      <c r="N14" s="549"/>
      <c r="O14" s="549"/>
      <c r="P14" s="549"/>
      <c r="Q14" s="550"/>
      <c r="R14" s="551">
        <v>462591</v>
      </c>
      <c r="S14" s="552"/>
      <c r="T14" s="552"/>
      <c r="U14" s="552"/>
      <c r="V14" s="553"/>
      <c r="W14" s="457"/>
      <c r="X14" s="458"/>
      <c r="Y14" s="458"/>
      <c r="Z14" s="458"/>
      <c r="AA14" s="458"/>
      <c r="AB14" s="447"/>
      <c r="AC14" s="554">
        <v>0.2</v>
      </c>
      <c r="AD14" s="555"/>
      <c r="AE14" s="555"/>
      <c r="AF14" s="555"/>
      <c r="AG14" s="556"/>
      <c r="AH14" s="554">
        <v>0.2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136</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146</v>
      </c>
      <c r="N15" s="559"/>
      <c r="O15" s="559"/>
      <c r="P15" s="559"/>
      <c r="Q15" s="560"/>
      <c r="R15" s="551">
        <v>440742</v>
      </c>
      <c r="S15" s="552"/>
      <c r="T15" s="552"/>
      <c r="U15" s="552"/>
      <c r="V15" s="553"/>
      <c r="W15" s="483" t="s">
        <v>147</v>
      </c>
      <c r="X15" s="484"/>
      <c r="Y15" s="484"/>
      <c r="Z15" s="484"/>
      <c r="AA15" s="484"/>
      <c r="AB15" s="474"/>
      <c r="AC15" s="518">
        <v>36117</v>
      </c>
      <c r="AD15" s="519"/>
      <c r="AE15" s="519"/>
      <c r="AF15" s="519"/>
      <c r="AG15" s="561"/>
      <c r="AH15" s="518">
        <v>37296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39692792</v>
      </c>
      <c r="BO15" s="431"/>
      <c r="BP15" s="431"/>
      <c r="BQ15" s="431"/>
      <c r="BR15" s="431"/>
      <c r="BS15" s="431"/>
      <c r="BT15" s="431"/>
      <c r="BU15" s="432"/>
      <c r="BV15" s="430">
        <v>38629526</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20.8</v>
      </c>
      <c r="AD16" s="555"/>
      <c r="AE16" s="555"/>
      <c r="AF16" s="555"/>
      <c r="AG16" s="556"/>
      <c r="AH16" s="554">
        <v>21.5</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116541947</v>
      </c>
      <c r="BO16" s="468"/>
      <c r="BP16" s="468"/>
      <c r="BQ16" s="468"/>
      <c r="BR16" s="468"/>
      <c r="BS16" s="468"/>
      <c r="BT16" s="468"/>
      <c r="BU16" s="469"/>
      <c r="BV16" s="467">
        <v>113919895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136738</v>
      </c>
      <c r="AD17" s="519"/>
      <c r="AE17" s="519"/>
      <c r="AF17" s="519"/>
      <c r="AG17" s="561"/>
      <c r="AH17" s="518">
        <v>135530</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121707331</v>
      </c>
      <c r="BO17" s="468"/>
      <c r="BP17" s="468"/>
      <c r="BQ17" s="468"/>
      <c r="BR17" s="468"/>
      <c r="BS17" s="468"/>
      <c r="BT17" s="468"/>
      <c r="BU17" s="469"/>
      <c r="BV17" s="467">
        <v>119022991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34.799999999999997</v>
      </c>
      <c r="M18" s="583"/>
      <c r="N18" s="583"/>
      <c r="O18" s="583"/>
      <c r="P18" s="583"/>
      <c r="Q18" s="583"/>
      <c r="R18" s="584"/>
      <c r="S18" s="584"/>
      <c r="T18" s="584"/>
      <c r="U18" s="584"/>
      <c r="V18" s="585"/>
      <c r="W18" s="485"/>
      <c r="X18" s="486"/>
      <c r="Y18" s="486"/>
      <c r="Z18" s="486"/>
      <c r="AA18" s="486"/>
      <c r="AB18" s="477"/>
      <c r="AC18" s="586">
        <v>78.900000000000006</v>
      </c>
      <c r="AD18" s="587"/>
      <c r="AE18" s="587"/>
      <c r="AF18" s="587"/>
      <c r="AG18" s="588"/>
      <c r="AH18" s="586">
        <v>78.2</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96379645</v>
      </c>
      <c r="BO18" s="468"/>
      <c r="BP18" s="468"/>
      <c r="BQ18" s="468"/>
      <c r="BR18" s="468"/>
      <c r="BS18" s="468"/>
      <c r="BT18" s="468"/>
      <c r="BU18" s="469"/>
      <c r="BV18" s="467">
        <v>94434942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12727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139024121</v>
      </c>
      <c r="BO19" s="468"/>
      <c r="BP19" s="468"/>
      <c r="BQ19" s="468"/>
      <c r="BR19" s="468"/>
      <c r="BS19" s="468"/>
      <c r="BT19" s="468"/>
      <c r="BU19" s="469"/>
      <c r="BV19" s="467">
        <v>136577966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201380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13863897</v>
      </c>
      <c r="BO23" s="468"/>
      <c r="BP23" s="468"/>
      <c r="BQ23" s="468"/>
      <c r="BR23" s="468"/>
      <c r="BS23" s="468"/>
      <c r="BT23" s="468"/>
      <c r="BU23" s="469"/>
      <c r="BV23" s="467">
        <v>13185515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11220</v>
      </c>
      <c r="R24" s="519"/>
      <c r="S24" s="519"/>
      <c r="T24" s="519"/>
      <c r="U24" s="519"/>
      <c r="V24" s="561"/>
      <c r="W24" s="620"/>
      <c r="X24" s="608"/>
      <c r="Y24" s="609"/>
      <c r="Z24" s="517" t="s">
        <v>171</v>
      </c>
      <c r="AA24" s="497"/>
      <c r="AB24" s="497"/>
      <c r="AC24" s="497"/>
      <c r="AD24" s="497"/>
      <c r="AE24" s="497"/>
      <c r="AF24" s="497"/>
      <c r="AG24" s="498"/>
      <c r="AH24" s="518">
        <v>2863</v>
      </c>
      <c r="AI24" s="519"/>
      <c r="AJ24" s="519"/>
      <c r="AK24" s="519"/>
      <c r="AL24" s="561"/>
      <c r="AM24" s="518">
        <v>8451576</v>
      </c>
      <c r="AN24" s="519"/>
      <c r="AO24" s="519"/>
      <c r="AP24" s="519"/>
      <c r="AQ24" s="519"/>
      <c r="AR24" s="561"/>
      <c r="AS24" s="518">
        <v>2952</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9646910</v>
      </c>
      <c r="BO24" s="468"/>
      <c r="BP24" s="468"/>
      <c r="BQ24" s="468"/>
      <c r="BR24" s="468"/>
      <c r="BS24" s="468"/>
      <c r="BT24" s="468"/>
      <c r="BU24" s="469"/>
      <c r="BV24" s="467">
        <v>10219390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v>2</v>
      </c>
      <c r="M25" s="519"/>
      <c r="N25" s="519"/>
      <c r="O25" s="519"/>
      <c r="P25" s="561"/>
      <c r="Q25" s="518">
        <v>9150</v>
      </c>
      <c r="R25" s="519"/>
      <c r="S25" s="519"/>
      <c r="T25" s="519"/>
      <c r="U25" s="519"/>
      <c r="V25" s="561"/>
      <c r="W25" s="620"/>
      <c r="X25" s="608"/>
      <c r="Y25" s="609"/>
      <c r="Z25" s="517" t="s">
        <v>174</v>
      </c>
      <c r="AA25" s="497"/>
      <c r="AB25" s="497"/>
      <c r="AC25" s="497"/>
      <c r="AD25" s="497"/>
      <c r="AE25" s="497"/>
      <c r="AF25" s="497"/>
      <c r="AG25" s="498"/>
      <c r="AH25" s="518" t="s">
        <v>126</v>
      </c>
      <c r="AI25" s="519"/>
      <c r="AJ25" s="519"/>
      <c r="AK25" s="519"/>
      <c r="AL25" s="561"/>
      <c r="AM25" s="518" t="s">
        <v>175</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33054374</v>
      </c>
      <c r="BO25" s="431"/>
      <c r="BP25" s="431"/>
      <c r="BQ25" s="431"/>
      <c r="BR25" s="431"/>
      <c r="BS25" s="431"/>
      <c r="BT25" s="431"/>
      <c r="BU25" s="432"/>
      <c r="BV25" s="430">
        <v>31627175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177</v>
      </c>
      <c r="F26" s="497"/>
      <c r="G26" s="497"/>
      <c r="H26" s="497"/>
      <c r="I26" s="497"/>
      <c r="J26" s="497"/>
      <c r="K26" s="498"/>
      <c r="L26" s="518">
        <v>1</v>
      </c>
      <c r="M26" s="519"/>
      <c r="N26" s="519"/>
      <c r="O26" s="519"/>
      <c r="P26" s="561"/>
      <c r="Q26" s="518">
        <v>8070</v>
      </c>
      <c r="R26" s="519"/>
      <c r="S26" s="519"/>
      <c r="T26" s="519"/>
      <c r="U26" s="519"/>
      <c r="V26" s="561"/>
      <c r="W26" s="620"/>
      <c r="X26" s="608"/>
      <c r="Y26" s="609"/>
      <c r="Z26" s="517" t="s">
        <v>178</v>
      </c>
      <c r="AA26" s="630"/>
      <c r="AB26" s="630"/>
      <c r="AC26" s="630"/>
      <c r="AD26" s="630"/>
      <c r="AE26" s="630"/>
      <c r="AF26" s="630"/>
      <c r="AG26" s="631"/>
      <c r="AH26" s="518">
        <v>399</v>
      </c>
      <c r="AI26" s="519"/>
      <c r="AJ26" s="519"/>
      <c r="AK26" s="519"/>
      <c r="AL26" s="561"/>
      <c r="AM26" s="518">
        <v>1189818</v>
      </c>
      <c r="AN26" s="519"/>
      <c r="AO26" s="519"/>
      <c r="AP26" s="519"/>
      <c r="AQ26" s="519"/>
      <c r="AR26" s="561"/>
      <c r="AS26" s="518">
        <v>2982</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v>150000</v>
      </c>
      <c r="BO26" s="468"/>
      <c r="BP26" s="468"/>
      <c r="BQ26" s="468"/>
      <c r="BR26" s="468"/>
      <c r="BS26" s="468"/>
      <c r="BT26" s="468"/>
      <c r="BU26" s="469"/>
      <c r="BV26" s="467">
        <v>100000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180</v>
      </c>
      <c r="F27" s="497"/>
      <c r="G27" s="497"/>
      <c r="H27" s="497"/>
      <c r="I27" s="497"/>
      <c r="J27" s="497"/>
      <c r="K27" s="498"/>
      <c r="L27" s="518">
        <v>1</v>
      </c>
      <c r="M27" s="519"/>
      <c r="N27" s="519"/>
      <c r="O27" s="519"/>
      <c r="P27" s="561"/>
      <c r="Q27" s="518">
        <v>9180</v>
      </c>
      <c r="R27" s="519"/>
      <c r="S27" s="519"/>
      <c r="T27" s="519"/>
      <c r="U27" s="519"/>
      <c r="V27" s="561"/>
      <c r="W27" s="620"/>
      <c r="X27" s="608"/>
      <c r="Y27" s="609"/>
      <c r="Z27" s="517" t="s">
        <v>181</v>
      </c>
      <c r="AA27" s="497"/>
      <c r="AB27" s="497"/>
      <c r="AC27" s="497"/>
      <c r="AD27" s="497"/>
      <c r="AE27" s="497"/>
      <c r="AF27" s="497"/>
      <c r="AG27" s="498"/>
      <c r="AH27" s="518">
        <v>22</v>
      </c>
      <c r="AI27" s="519"/>
      <c r="AJ27" s="519"/>
      <c r="AK27" s="519"/>
      <c r="AL27" s="561"/>
      <c r="AM27" s="518">
        <v>72687</v>
      </c>
      <c r="AN27" s="519"/>
      <c r="AO27" s="519"/>
      <c r="AP27" s="519"/>
      <c r="AQ27" s="519"/>
      <c r="AR27" s="561"/>
      <c r="AS27" s="518">
        <v>3304</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6000000</v>
      </c>
      <c r="BO27" s="644"/>
      <c r="BP27" s="644"/>
      <c r="BQ27" s="644"/>
      <c r="BR27" s="644"/>
      <c r="BS27" s="644"/>
      <c r="BT27" s="644"/>
      <c r="BU27" s="645"/>
      <c r="BV27" s="643">
        <v>6000000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183</v>
      </c>
      <c r="F28" s="497"/>
      <c r="G28" s="497"/>
      <c r="H28" s="497"/>
      <c r="I28" s="497"/>
      <c r="J28" s="497"/>
      <c r="K28" s="498"/>
      <c r="L28" s="518">
        <v>1</v>
      </c>
      <c r="M28" s="519"/>
      <c r="N28" s="519"/>
      <c r="O28" s="519"/>
      <c r="P28" s="561"/>
      <c r="Q28" s="518">
        <v>7710</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126</v>
      </c>
      <c r="AN28" s="519"/>
      <c r="AO28" s="519"/>
      <c r="AP28" s="519"/>
      <c r="AQ28" s="519"/>
      <c r="AR28" s="561"/>
      <c r="AS28" s="518" t="s">
        <v>127</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14643689</v>
      </c>
      <c r="BO28" s="431"/>
      <c r="BP28" s="431"/>
      <c r="BQ28" s="431"/>
      <c r="BR28" s="431"/>
      <c r="BS28" s="431"/>
      <c r="BT28" s="431"/>
      <c r="BU28" s="432"/>
      <c r="BV28" s="430">
        <v>14384300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187</v>
      </c>
      <c r="F29" s="497"/>
      <c r="G29" s="497"/>
      <c r="H29" s="497"/>
      <c r="I29" s="497"/>
      <c r="J29" s="497"/>
      <c r="K29" s="498"/>
      <c r="L29" s="518">
        <v>36</v>
      </c>
      <c r="M29" s="519"/>
      <c r="N29" s="519"/>
      <c r="O29" s="519"/>
      <c r="P29" s="561"/>
      <c r="Q29" s="518">
        <v>6180</v>
      </c>
      <c r="R29" s="519"/>
      <c r="S29" s="519"/>
      <c r="T29" s="519"/>
      <c r="U29" s="519"/>
      <c r="V29" s="561"/>
      <c r="W29" s="621"/>
      <c r="X29" s="622"/>
      <c r="Y29" s="623"/>
      <c r="Z29" s="517" t="s">
        <v>188</v>
      </c>
      <c r="AA29" s="497"/>
      <c r="AB29" s="497"/>
      <c r="AC29" s="497"/>
      <c r="AD29" s="497"/>
      <c r="AE29" s="497"/>
      <c r="AF29" s="497"/>
      <c r="AG29" s="498"/>
      <c r="AH29" s="518">
        <v>2885</v>
      </c>
      <c r="AI29" s="519"/>
      <c r="AJ29" s="519"/>
      <c r="AK29" s="519"/>
      <c r="AL29" s="561"/>
      <c r="AM29" s="518">
        <v>8524263</v>
      </c>
      <c r="AN29" s="519"/>
      <c r="AO29" s="519"/>
      <c r="AP29" s="519"/>
      <c r="AQ29" s="519"/>
      <c r="AR29" s="561"/>
      <c r="AS29" s="518">
        <v>2955</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350867</v>
      </c>
      <c r="BO29" s="468"/>
      <c r="BP29" s="468"/>
      <c r="BQ29" s="468"/>
      <c r="BR29" s="468"/>
      <c r="BS29" s="468"/>
      <c r="BT29" s="468"/>
      <c r="BU29" s="469"/>
      <c r="BV29" s="467">
        <v>445618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98.4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115216159</v>
      </c>
      <c r="BO30" s="644"/>
      <c r="BP30" s="644"/>
      <c r="BQ30" s="644"/>
      <c r="BR30" s="644"/>
      <c r="BS30" s="644"/>
      <c r="BT30" s="644"/>
      <c r="BU30" s="645"/>
      <c r="BV30" s="643">
        <v>110005406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198</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199</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特別区人事・厚生事務組合</v>
      </c>
      <c r="BZ34" s="657"/>
      <c r="CA34" s="657"/>
      <c r="CB34" s="657"/>
      <c r="CC34" s="657"/>
      <c r="CD34" s="657"/>
      <c r="CE34" s="657"/>
      <c r="CF34" s="657"/>
      <c r="CG34" s="657"/>
      <c r="CH34" s="657"/>
      <c r="CI34" s="657"/>
      <c r="CJ34" s="657"/>
      <c r="CK34" s="657"/>
      <c r="CL34" s="657"/>
      <c r="CM34" s="657"/>
      <c r="CN34" s="214"/>
      <c r="CO34" s="656">
        <f>IF(CQ34="","",MAX(C34:D43,U34:V43,AM34:AN43,BE34:BF43,BW34:BX43)+1)</f>
        <v>11</v>
      </c>
      <c r="CP34" s="656"/>
      <c r="CQ34" s="657" t="str">
        <f>IF('各会計、関係団体の財政状況及び健全化判断比率'!BS7="","",'各会計、関係団体の財政状況及び健全化判断比率'!BS7)</f>
        <v>葛飾区土地開発公社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特別区競馬組合</v>
      </c>
      <c r="BZ35" s="657"/>
      <c r="CA35" s="657"/>
      <c r="CB35" s="657"/>
      <c r="CC35" s="657"/>
      <c r="CD35" s="657"/>
      <c r="CE35" s="657"/>
      <c r="CF35" s="657"/>
      <c r="CG35" s="657"/>
      <c r="CH35" s="657"/>
      <c r="CI35" s="657"/>
      <c r="CJ35" s="657"/>
      <c r="CK35" s="657"/>
      <c r="CL35" s="657"/>
      <c r="CM35" s="657"/>
      <c r="CN35" s="214"/>
      <c r="CO35" s="656">
        <f t="shared" ref="CO35:CO43" si="3">IF(CQ35="","",CO34+1)</f>
        <v>12</v>
      </c>
      <c r="CP35" s="656"/>
      <c r="CQ35" s="657" t="str">
        <f>IF('各会計、関係団体の財政状況及び健全化判断比率'!BS8="","",'各会計、関係団体の財政状況及び健全化判断比率'!BS8)</f>
        <v>葛飾エフエム放送</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東京二十三区清掃一部事務組合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駐車場事業特別会計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東京都後期高齢者医療広域連合（一般会計）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東京都後期高齢者医療広域連合
（後期高齢者医療特別会計）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7HicQTUHwahAASoRXc2nPnFv0qYity/CSESdC2cXflWGiWf5B72dTue1SzJljS34k1ZdY5zmRdARjgKsTl3zLg==" saltValue="yTuK7jXA3YwFWsy5GTSI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551</v>
      </c>
      <c r="G33" s="29" t="s">
        <v>
552</v>
      </c>
      <c r="H33" s="29" t="s">
        <v>
553</v>
      </c>
      <c r="I33" s="29" t="s">
        <v>
554</v>
      </c>
      <c r="J33" s="30" t="s">
        <v>
555</v>
      </c>
      <c r="K33" s="22"/>
      <c r="L33" s="22"/>
      <c r="M33" s="22"/>
      <c r="N33" s="22"/>
      <c r="O33" s="22"/>
      <c r="P33" s="22"/>
    </row>
    <row r="34" spans="1:16" ht="39" customHeight="1" x14ac:dyDescent="0.2">
      <c r="A34" s="22"/>
      <c r="B34" s="31"/>
      <c r="C34" s="1240" t="s">
        <v>
558</v>
      </c>
      <c r="D34" s="1240"/>
      <c r="E34" s="1241"/>
      <c r="F34" s="32">
        <v>
9.61</v>
      </c>
      <c r="G34" s="33">
        <v>
7.3</v>
      </c>
      <c r="H34" s="33">
        <v>
10.16</v>
      </c>
      <c r="I34" s="33">
        <v>
8.43</v>
      </c>
      <c r="J34" s="34">
        <v>
10.220000000000001</v>
      </c>
      <c r="K34" s="22"/>
      <c r="L34" s="22"/>
      <c r="M34" s="22"/>
      <c r="N34" s="22"/>
      <c r="O34" s="22"/>
      <c r="P34" s="22"/>
    </row>
    <row r="35" spans="1:16" ht="39" customHeight="1" x14ac:dyDescent="0.2">
      <c r="A35" s="22"/>
      <c r="B35" s="35"/>
      <c r="C35" s="1234" t="s">
        <v>
559</v>
      </c>
      <c r="D35" s="1235"/>
      <c r="E35" s="1236"/>
      <c r="F35" s="36">
        <v>
0.5</v>
      </c>
      <c r="G35" s="37">
        <v>
0.63</v>
      </c>
      <c r="H35" s="37">
        <v>
0.76</v>
      </c>
      <c r="I35" s="37">
        <v>
0.62</v>
      </c>
      <c r="J35" s="38">
        <v>
0.4</v>
      </c>
      <c r="K35" s="22"/>
      <c r="L35" s="22"/>
      <c r="M35" s="22"/>
      <c r="N35" s="22"/>
      <c r="O35" s="22"/>
      <c r="P35" s="22"/>
    </row>
    <row r="36" spans="1:16" ht="39" customHeight="1" x14ac:dyDescent="0.2">
      <c r="A36" s="22"/>
      <c r="B36" s="35"/>
      <c r="C36" s="1234" t="s">
        <v>
560</v>
      </c>
      <c r="D36" s="1235"/>
      <c r="E36" s="1236"/>
      <c r="F36" s="36">
        <v>
0.15</v>
      </c>
      <c r="G36" s="37">
        <v>
0.24</v>
      </c>
      <c r="H36" s="37">
        <v>
0.57999999999999996</v>
      </c>
      <c r="I36" s="37">
        <v>
0.3</v>
      </c>
      <c r="J36" s="38">
        <v>
0.21</v>
      </c>
      <c r="K36" s="22"/>
      <c r="L36" s="22"/>
      <c r="M36" s="22"/>
      <c r="N36" s="22"/>
      <c r="O36" s="22"/>
      <c r="P36" s="22"/>
    </row>
    <row r="37" spans="1:16" ht="39" customHeight="1" x14ac:dyDescent="0.2">
      <c r="A37" s="22"/>
      <c r="B37" s="35"/>
      <c r="C37" s="1234" t="s">
        <v>
561</v>
      </c>
      <c r="D37" s="1235"/>
      <c r="E37" s="1236"/>
      <c r="F37" s="36">
        <v>
0</v>
      </c>
      <c r="G37" s="37">
        <v>
0</v>
      </c>
      <c r="H37" s="37">
        <v>
0</v>
      </c>
      <c r="I37" s="37">
        <v>
0</v>
      </c>
      <c r="J37" s="38">
        <v>
0</v>
      </c>
      <c r="K37" s="22"/>
      <c r="L37" s="22"/>
      <c r="M37" s="22"/>
      <c r="N37" s="22"/>
      <c r="O37" s="22"/>
      <c r="P37" s="22"/>
    </row>
    <row r="38" spans="1:16" ht="39" customHeight="1" x14ac:dyDescent="0.2">
      <c r="A38" s="22"/>
      <c r="B38" s="35"/>
      <c r="C38" s="1234" t="s">
        <v>
562</v>
      </c>
      <c r="D38" s="1235"/>
      <c r="E38" s="1236"/>
      <c r="F38" s="36">
        <v>
0</v>
      </c>
      <c r="G38" s="37">
        <v>
0</v>
      </c>
      <c r="H38" s="37">
        <v>
0</v>
      </c>
      <c r="I38" s="37">
        <v>
0</v>
      </c>
      <c r="J38" s="38">
        <v>
0</v>
      </c>
      <c r="K38" s="22"/>
      <c r="L38" s="22"/>
      <c r="M38" s="22"/>
      <c r="N38" s="22"/>
      <c r="O38" s="22"/>
      <c r="P38" s="22"/>
    </row>
    <row r="39" spans="1:16" ht="39" customHeight="1" x14ac:dyDescent="0.2">
      <c r="A39" s="22"/>
      <c r="B39" s="35"/>
      <c r="C39" s="1234"/>
      <c r="D39" s="1235"/>
      <c r="E39" s="1236"/>
      <c r="F39" s="36"/>
      <c r="G39" s="37"/>
      <c r="H39" s="37"/>
      <c r="I39" s="37"/>
      <c r="J39" s="38"/>
      <c r="K39" s="22"/>
      <c r="L39" s="22"/>
      <c r="M39" s="22"/>
      <c r="N39" s="22"/>
      <c r="O39" s="22"/>
      <c r="P39" s="22"/>
    </row>
    <row r="40" spans="1:16" ht="39" customHeight="1" x14ac:dyDescent="0.2">
      <c r="A40" s="22"/>
      <c r="B40" s="35"/>
      <c r="C40" s="1234"/>
      <c r="D40" s="1235"/>
      <c r="E40" s="1236"/>
      <c r="F40" s="36"/>
      <c r="G40" s="37"/>
      <c r="H40" s="37"/>
      <c r="I40" s="37"/>
      <c r="J40" s="38"/>
      <c r="K40" s="22"/>
      <c r="L40" s="22"/>
      <c r="M40" s="22"/>
      <c r="N40" s="22"/>
      <c r="O40" s="22"/>
      <c r="P40" s="22"/>
    </row>
    <row r="41" spans="1:16" ht="39" customHeight="1" x14ac:dyDescent="0.2">
      <c r="A41" s="22"/>
      <c r="B41" s="35"/>
      <c r="C41" s="1234"/>
      <c r="D41" s="1235"/>
      <c r="E41" s="1236"/>
      <c r="F41" s="36"/>
      <c r="G41" s="37"/>
      <c r="H41" s="37"/>
      <c r="I41" s="37"/>
      <c r="J41" s="38"/>
      <c r="K41" s="22"/>
      <c r="L41" s="22"/>
      <c r="M41" s="22"/>
      <c r="N41" s="22"/>
      <c r="O41" s="22"/>
      <c r="P41" s="22"/>
    </row>
    <row r="42" spans="1:16" ht="39" customHeight="1" x14ac:dyDescent="0.2">
      <c r="A42" s="22"/>
      <c r="B42" s="39"/>
      <c r="C42" s="1234" t="s">
        <v>
563</v>
      </c>
      <c r="D42" s="1235"/>
      <c r="E42" s="1236"/>
      <c r="F42" s="36" t="s">
        <v>
509</v>
      </c>
      <c r="G42" s="37" t="s">
        <v>
509</v>
      </c>
      <c r="H42" s="37" t="s">
        <v>
509</v>
      </c>
      <c r="I42" s="37" t="s">
        <v>
509</v>
      </c>
      <c r="J42" s="38" t="s">
        <v>
509</v>
      </c>
      <c r="K42" s="22"/>
      <c r="L42" s="22"/>
      <c r="M42" s="22"/>
      <c r="N42" s="22"/>
      <c r="O42" s="22"/>
      <c r="P42" s="22"/>
    </row>
    <row r="43" spans="1:16" ht="39" customHeight="1" thickBot="1" x14ac:dyDescent="0.25">
      <c r="A43" s="22"/>
      <c r="B43" s="40"/>
      <c r="C43" s="1237" t="s">
        <v>
564</v>
      </c>
      <c r="D43" s="1238"/>
      <c r="E43" s="1239"/>
      <c r="F43" s="41" t="s">
        <v>
509</v>
      </c>
      <c r="G43" s="42" t="s">
        <v>
509</v>
      </c>
      <c r="H43" s="42" t="s">
        <v>
509</v>
      </c>
      <c r="I43" s="42" t="s">
        <v>
509</v>
      </c>
      <c r="J43" s="43" t="s">
        <v>
509</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ZY/eZj9K9gejrCtwZSK2UTzlL5OBD7Tl3ps5dgPluaGMtjSAoI9m1jn50XS7R5h12v2HgCJqDgW3PgoAJ06Sw==" saltValue="iPbU2ryk70sDcUgquLR6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551</v>
      </c>
      <c r="L44" s="56" t="s">
        <v>
552</v>
      </c>
      <c r="M44" s="56" t="s">
        <v>
553</v>
      </c>
      <c r="N44" s="56" t="s">
        <v>
554</v>
      </c>
      <c r="O44" s="57" t="s">
        <v>
555</v>
      </c>
      <c r="P44" s="48"/>
      <c r="Q44" s="48"/>
      <c r="R44" s="48"/>
      <c r="S44" s="48"/>
      <c r="T44" s="48"/>
      <c r="U44" s="48"/>
    </row>
    <row r="45" spans="1:21" ht="30.75" customHeight="1" x14ac:dyDescent="0.2">
      <c r="A45" s="48"/>
      <c r="B45" s="1242" t="s">
        <v>
10</v>
      </c>
      <c r="C45" s="1243"/>
      <c r="D45" s="58"/>
      <c r="E45" s="1248" t="s">
        <v>
11</v>
      </c>
      <c r="F45" s="1248"/>
      <c r="G45" s="1248"/>
      <c r="H45" s="1248"/>
      <c r="I45" s="1248"/>
      <c r="J45" s="1249"/>
      <c r="K45" s="59">
        <v>
4011</v>
      </c>
      <c r="L45" s="60">
        <v>
3951</v>
      </c>
      <c r="M45" s="60">
        <v>
2437</v>
      </c>
      <c r="N45" s="60">
        <v>
1746</v>
      </c>
      <c r="O45" s="61">
        <v>
1045</v>
      </c>
      <c r="P45" s="48"/>
      <c r="Q45" s="48"/>
      <c r="R45" s="48"/>
      <c r="S45" s="48"/>
      <c r="T45" s="48"/>
      <c r="U45" s="48"/>
    </row>
    <row r="46" spans="1:21" ht="30.75" customHeight="1" x14ac:dyDescent="0.2">
      <c r="A46" s="48"/>
      <c r="B46" s="1244"/>
      <c r="C46" s="1245"/>
      <c r="D46" s="62"/>
      <c r="E46" s="1250" t="s">
        <v>
12</v>
      </c>
      <c r="F46" s="1250"/>
      <c r="G46" s="1250"/>
      <c r="H46" s="1250"/>
      <c r="I46" s="1250"/>
      <c r="J46" s="1251"/>
      <c r="K46" s="63" t="s">
        <v>
509</v>
      </c>
      <c r="L46" s="64" t="s">
        <v>
509</v>
      </c>
      <c r="M46" s="64" t="s">
        <v>
509</v>
      </c>
      <c r="N46" s="64" t="s">
        <v>
509</v>
      </c>
      <c r="O46" s="65" t="s">
        <v>
509</v>
      </c>
      <c r="P46" s="48"/>
      <c r="Q46" s="48"/>
      <c r="R46" s="48"/>
      <c r="S46" s="48"/>
      <c r="T46" s="48"/>
      <c r="U46" s="48"/>
    </row>
    <row r="47" spans="1:21" ht="30.75" customHeight="1" x14ac:dyDescent="0.2">
      <c r="A47" s="48"/>
      <c r="B47" s="1244"/>
      <c r="C47" s="1245"/>
      <c r="D47" s="62"/>
      <c r="E47" s="1250" t="s">
        <v>
13</v>
      </c>
      <c r="F47" s="1250"/>
      <c r="G47" s="1250"/>
      <c r="H47" s="1250"/>
      <c r="I47" s="1250"/>
      <c r="J47" s="1251"/>
      <c r="K47" s="63">
        <v>
233</v>
      </c>
      <c r="L47" s="64">
        <v>
255</v>
      </c>
      <c r="M47" s="64">
        <v>
263</v>
      </c>
      <c r="N47" s="64">
        <v>
107</v>
      </c>
      <c r="O47" s="65">
        <v>
47</v>
      </c>
      <c r="P47" s="48"/>
      <c r="Q47" s="48"/>
      <c r="R47" s="48"/>
      <c r="S47" s="48"/>
      <c r="T47" s="48"/>
      <c r="U47" s="48"/>
    </row>
    <row r="48" spans="1:21" ht="30.75" customHeight="1" x14ac:dyDescent="0.2">
      <c r="A48" s="48"/>
      <c r="B48" s="1244"/>
      <c r="C48" s="1245"/>
      <c r="D48" s="62"/>
      <c r="E48" s="1250" t="s">
        <v>
14</v>
      </c>
      <c r="F48" s="1250"/>
      <c r="G48" s="1250"/>
      <c r="H48" s="1250"/>
      <c r="I48" s="1250"/>
      <c r="J48" s="1251"/>
      <c r="K48" s="63">
        <v>
27</v>
      </c>
      <c r="L48" s="64">
        <v>
18</v>
      </c>
      <c r="M48" s="64">
        <v>
17</v>
      </c>
      <c r="N48" s="64">
        <v>
16</v>
      </c>
      <c r="O48" s="65">
        <v>
15</v>
      </c>
      <c r="P48" s="48"/>
      <c r="Q48" s="48"/>
      <c r="R48" s="48"/>
      <c r="S48" s="48"/>
      <c r="T48" s="48"/>
      <c r="U48" s="48"/>
    </row>
    <row r="49" spans="1:21" ht="30.75" customHeight="1" x14ac:dyDescent="0.2">
      <c r="A49" s="48"/>
      <c r="B49" s="1244"/>
      <c r="C49" s="1245"/>
      <c r="D49" s="62"/>
      <c r="E49" s="1250" t="s">
        <v>
15</v>
      </c>
      <c r="F49" s="1250"/>
      <c r="G49" s="1250"/>
      <c r="H49" s="1250"/>
      <c r="I49" s="1250"/>
      <c r="J49" s="1251"/>
      <c r="K49" s="63">
        <v>
211</v>
      </c>
      <c r="L49" s="64">
        <v>
127</v>
      </c>
      <c r="M49" s="64">
        <v>
112</v>
      </c>
      <c r="N49" s="64">
        <v>
122</v>
      </c>
      <c r="O49" s="65">
        <v>
125</v>
      </c>
      <c r="P49" s="48"/>
      <c r="Q49" s="48"/>
      <c r="R49" s="48"/>
      <c r="S49" s="48"/>
      <c r="T49" s="48"/>
      <c r="U49" s="48"/>
    </row>
    <row r="50" spans="1:21" ht="30.75" customHeight="1" x14ac:dyDescent="0.2">
      <c r="A50" s="48"/>
      <c r="B50" s="1244"/>
      <c r="C50" s="1245"/>
      <c r="D50" s="62"/>
      <c r="E50" s="1250" t="s">
        <v>
16</v>
      </c>
      <c r="F50" s="1250"/>
      <c r="G50" s="1250"/>
      <c r="H50" s="1250"/>
      <c r="I50" s="1250"/>
      <c r="J50" s="1251"/>
      <c r="K50" s="63">
        <v>
4274</v>
      </c>
      <c r="L50" s="64">
        <v>
5829</v>
      </c>
      <c r="M50" s="64">
        <v>
4930</v>
      </c>
      <c r="N50" s="64">
        <v>
2778</v>
      </c>
      <c r="O50" s="65">
        <v>
1822</v>
      </c>
      <c r="P50" s="48"/>
      <c r="Q50" s="48"/>
      <c r="R50" s="48"/>
      <c r="S50" s="48"/>
      <c r="T50" s="48"/>
      <c r="U50" s="48"/>
    </row>
    <row r="51" spans="1:21" ht="30.75" customHeight="1" x14ac:dyDescent="0.2">
      <c r="A51" s="48"/>
      <c r="B51" s="1246"/>
      <c r="C51" s="1247"/>
      <c r="D51" s="66"/>
      <c r="E51" s="1250" t="s">
        <v>
17</v>
      </c>
      <c r="F51" s="1250"/>
      <c r="G51" s="1250"/>
      <c r="H51" s="1250"/>
      <c r="I51" s="1250"/>
      <c r="J51" s="1251"/>
      <c r="K51" s="63" t="s">
        <v>
509</v>
      </c>
      <c r="L51" s="64" t="s">
        <v>
509</v>
      </c>
      <c r="M51" s="64" t="s">
        <v>
509</v>
      </c>
      <c r="N51" s="64" t="s">
        <v>
509</v>
      </c>
      <c r="O51" s="65" t="s">
        <v>
509</v>
      </c>
      <c r="P51" s="48"/>
      <c r="Q51" s="48"/>
      <c r="R51" s="48"/>
      <c r="S51" s="48"/>
      <c r="T51" s="48"/>
      <c r="U51" s="48"/>
    </row>
    <row r="52" spans="1:21" ht="30.75" customHeight="1" x14ac:dyDescent="0.2">
      <c r="A52" s="48"/>
      <c r="B52" s="1252" t="s">
        <v>
18</v>
      </c>
      <c r="C52" s="1253"/>
      <c r="D52" s="66"/>
      <c r="E52" s="1250" t="s">
        <v>
19</v>
      </c>
      <c r="F52" s="1250"/>
      <c r="G52" s="1250"/>
      <c r="H52" s="1250"/>
      <c r="I52" s="1250"/>
      <c r="J52" s="1251"/>
      <c r="K52" s="63">
        <v>
8333</v>
      </c>
      <c r="L52" s="64">
        <v>
8094</v>
      </c>
      <c r="M52" s="64">
        <v>
7933</v>
      </c>
      <c r="N52" s="64">
        <v>
7110</v>
      </c>
      <c r="O52" s="65">
        <v>
6952</v>
      </c>
      <c r="P52" s="48"/>
      <c r="Q52" s="48"/>
      <c r="R52" s="48"/>
      <c r="S52" s="48"/>
      <c r="T52" s="48"/>
      <c r="U52" s="48"/>
    </row>
    <row r="53" spans="1:21" ht="30.75" customHeight="1" thickBot="1" x14ac:dyDescent="0.25">
      <c r="A53" s="48"/>
      <c r="B53" s="1254" t="s">
        <v>
20</v>
      </c>
      <c r="C53" s="1255"/>
      <c r="D53" s="67"/>
      <c r="E53" s="1256" t="s">
        <v>
21</v>
      </c>
      <c r="F53" s="1256"/>
      <c r="G53" s="1256"/>
      <c r="H53" s="1256"/>
      <c r="I53" s="1256"/>
      <c r="J53" s="1257"/>
      <c r="K53" s="68">
        <v>
423</v>
      </c>
      <c r="L53" s="69">
        <v>
2086</v>
      </c>
      <c r="M53" s="69">
        <v>
-174</v>
      </c>
      <c r="N53" s="69">
        <v>
-2341</v>
      </c>
      <c r="O53" s="70">
        <v>
-3898</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5" t="s">
        <v>
565</v>
      </c>
      <c r="P55" s="48"/>
      <c r="Q55" s="48"/>
      <c r="R55" s="48"/>
      <c r="S55" s="48"/>
      <c r="T55" s="48"/>
      <c r="U55" s="48"/>
    </row>
    <row r="56" spans="1:21" ht="31.5" customHeight="1" thickBot="1" x14ac:dyDescent="0.25">
      <c r="A56" s="48"/>
      <c r="B56" s="76"/>
      <c r="C56" s="77"/>
      <c r="D56" s="77"/>
      <c r="E56" s="78"/>
      <c r="F56" s="78"/>
      <c r="G56" s="78"/>
      <c r="H56" s="78"/>
      <c r="I56" s="78"/>
      <c r="J56" s="79" t="s">
        <v>
2</v>
      </c>
      <c r="K56" s="80" t="s">
        <v>
566</v>
      </c>
      <c r="L56" s="81" t="s">
        <v>
567</v>
      </c>
      <c r="M56" s="81" t="s">
        <v>
568</v>
      </c>
      <c r="N56" s="81" t="s">
        <v>
569</v>
      </c>
      <c r="O56" s="82" t="s">
        <v>
570</v>
      </c>
      <c r="P56" s="48"/>
      <c r="Q56" s="48"/>
      <c r="R56" s="48"/>
      <c r="S56" s="48"/>
      <c r="T56" s="48"/>
      <c r="U56" s="48"/>
    </row>
    <row r="57" spans="1:21" ht="31.5" customHeight="1" x14ac:dyDescent="0.2">
      <c r="B57" s="1258" t="s">
        <v>
24</v>
      </c>
      <c r="C57" s="1259"/>
      <c r="D57" s="1262" t="s">
        <v>
25</v>
      </c>
      <c r="E57" s="1263"/>
      <c r="F57" s="1263"/>
      <c r="G57" s="1263"/>
      <c r="H57" s="1263"/>
      <c r="I57" s="1263"/>
      <c r="J57" s="1264"/>
      <c r="K57" s="83">
        <v>
4536</v>
      </c>
      <c r="L57" s="84">
        <v>
5198</v>
      </c>
      <c r="M57" s="84">
        <v>
2193</v>
      </c>
      <c r="N57" s="84">
        <v>
619</v>
      </c>
      <c r="O57" s="85">
        <v>
329</v>
      </c>
    </row>
    <row r="58" spans="1:21" ht="31.5" customHeight="1" thickBot="1" x14ac:dyDescent="0.25">
      <c r="B58" s="1260"/>
      <c r="C58" s="1261"/>
      <c r="D58" s="1265" t="s">
        <v>
26</v>
      </c>
      <c r="E58" s="1266"/>
      <c r="F58" s="1266"/>
      <c r="G58" s="1266"/>
      <c r="H58" s="1266"/>
      <c r="I58" s="1266"/>
      <c r="J58" s="1267"/>
      <c r="K58" s="86">
        <v>
511</v>
      </c>
      <c r="L58" s="87">
        <v>
744</v>
      </c>
      <c r="M58" s="87">
        <v>
999</v>
      </c>
      <c r="N58" s="87">
        <v>
380</v>
      </c>
      <c r="O58" s="88">
        <v>
127</v>
      </c>
    </row>
    <row r="59" spans="1:21" ht="24" customHeight="1" x14ac:dyDescent="0.2">
      <c r="B59" s="89"/>
      <c r="C59" s="89"/>
      <c r="D59" s="90" t="s">
        <v>
27</v>
      </c>
      <c r="E59" s="91"/>
      <c r="F59" s="91"/>
      <c r="G59" s="91"/>
      <c r="H59" s="91"/>
      <c r="I59" s="91"/>
      <c r="J59" s="91"/>
      <c r="K59" s="91"/>
      <c r="L59" s="91"/>
      <c r="M59" s="91"/>
      <c r="N59" s="91"/>
      <c r="O59" s="91"/>
    </row>
    <row r="60" spans="1:21" ht="24" customHeight="1" x14ac:dyDescent="0.2">
      <c r="B60" s="92"/>
      <c r="C60" s="92"/>
      <c r="D60" s="90" t="s">
        <v>
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lFghvIV6D57JTR3l21b2HTjoF+yutD1bFDAbGnf6n4UjueiFnVgLDhlJ2EFQ1o+2UvNC2RntiHOQDhdWDj8ig==" saltValue="qHSvKl+lAUbZc90AeSP1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8</v>
      </c>
    </row>
    <row r="40" spans="2:13" ht="27.75" customHeight="1" thickBot="1" x14ac:dyDescent="0.25">
      <c r="B40" s="95" t="s">
        <v>
9</v>
      </c>
      <c r="C40" s="96"/>
      <c r="D40" s="96"/>
      <c r="E40" s="97"/>
      <c r="F40" s="97"/>
      <c r="G40" s="97"/>
      <c r="H40" s="98" t="s">
        <v>
2</v>
      </c>
      <c r="I40" s="99" t="s">
        <v>
551</v>
      </c>
      <c r="J40" s="100" t="s">
        <v>
552</v>
      </c>
      <c r="K40" s="100" t="s">
        <v>
553</v>
      </c>
      <c r="L40" s="100" t="s">
        <v>
554</v>
      </c>
      <c r="M40" s="101" t="s">
        <v>
555</v>
      </c>
    </row>
    <row r="41" spans="2:13" ht="27.75" customHeight="1" x14ac:dyDescent="0.2">
      <c r="B41" s="1268" t="s">
        <v>
29</v>
      </c>
      <c r="C41" s="1269"/>
      <c r="D41" s="102"/>
      <c r="E41" s="1274" t="s">
        <v>
30</v>
      </c>
      <c r="F41" s="1274"/>
      <c r="G41" s="1274"/>
      <c r="H41" s="1275"/>
      <c r="I41" s="103">
        <v>
24410</v>
      </c>
      <c r="J41" s="104">
        <v>
21450</v>
      </c>
      <c r="K41" s="104">
        <v>
15576</v>
      </c>
      <c r="L41" s="104">
        <v>
14013</v>
      </c>
      <c r="M41" s="105">
        <v>
14401</v>
      </c>
    </row>
    <row r="42" spans="2:13" ht="27.75" customHeight="1" x14ac:dyDescent="0.2">
      <c r="B42" s="1270"/>
      <c r="C42" s="1271"/>
      <c r="D42" s="106"/>
      <c r="E42" s="1276" t="s">
        <v>
31</v>
      </c>
      <c r="F42" s="1276"/>
      <c r="G42" s="1276"/>
      <c r="H42" s="1277"/>
      <c r="I42" s="107">
        <v>
18952</v>
      </c>
      <c r="J42" s="108">
        <v>
15566</v>
      </c>
      <c r="K42" s="108">
        <v>
12726</v>
      </c>
      <c r="L42" s="108">
        <v>
12636</v>
      </c>
      <c r="M42" s="109">
        <v>
13148</v>
      </c>
    </row>
    <row r="43" spans="2:13" ht="27.75" customHeight="1" x14ac:dyDescent="0.2">
      <c r="B43" s="1270"/>
      <c r="C43" s="1271"/>
      <c r="D43" s="106"/>
      <c r="E43" s="1276" t="s">
        <v>
32</v>
      </c>
      <c r="F43" s="1276"/>
      <c r="G43" s="1276"/>
      <c r="H43" s="1277"/>
      <c r="I43" s="107">
        <v>
105</v>
      </c>
      <c r="J43" s="108">
        <v>
126</v>
      </c>
      <c r="K43" s="108">
        <v>
147</v>
      </c>
      <c r="L43" s="108">
        <v>
169</v>
      </c>
      <c r="M43" s="109">
        <v>
144</v>
      </c>
    </row>
    <row r="44" spans="2:13" ht="27.75" customHeight="1" x14ac:dyDescent="0.2">
      <c r="B44" s="1270"/>
      <c r="C44" s="1271"/>
      <c r="D44" s="106"/>
      <c r="E44" s="1276" t="s">
        <v>
33</v>
      </c>
      <c r="F44" s="1276"/>
      <c r="G44" s="1276"/>
      <c r="H44" s="1277"/>
      <c r="I44" s="107">
        <v>
1207</v>
      </c>
      <c r="J44" s="108">
        <v>
1267</v>
      </c>
      <c r="K44" s="108">
        <v>
1521</v>
      </c>
      <c r="L44" s="108">
        <v>
1504</v>
      </c>
      <c r="M44" s="109">
        <v>
1570</v>
      </c>
    </row>
    <row r="45" spans="2:13" ht="27.75" customHeight="1" x14ac:dyDescent="0.2">
      <c r="B45" s="1270"/>
      <c r="C45" s="1271"/>
      <c r="D45" s="106"/>
      <c r="E45" s="1276" t="s">
        <v>
34</v>
      </c>
      <c r="F45" s="1276"/>
      <c r="G45" s="1276"/>
      <c r="H45" s="1277"/>
      <c r="I45" s="107">
        <v>
20954</v>
      </c>
      <c r="J45" s="108">
        <v>
21828</v>
      </c>
      <c r="K45" s="108">
        <v>
20572</v>
      </c>
      <c r="L45" s="108">
        <v>
19930</v>
      </c>
      <c r="M45" s="109">
        <v>
17970</v>
      </c>
    </row>
    <row r="46" spans="2:13" ht="27.75" customHeight="1" x14ac:dyDescent="0.2">
      <c r="B46" s="1270"/>
      <c r="C46" s="1271"/>
      <c r="D46" s="110"/>
      <c r="E46" s="1276" t="s">
        <v>
35</v>
      </c>
      <c r="F46" s="1276"/>
      <c r="G46" s="1276"/>
      <c r="H46" s="1277"/>
      <c r="I46" s="107" t="s">
        <v>
509</v>
      </c>
      <c r="J46" s="108" t="s">
        <v>
509</v>
      </c>
      <c r="K46" s="108" t="s">
        <v>
509</v>
      </c>
      <c r="L46" s="108" t="s">
        <v>
509</v>
      </c>
      <c r="M46" s="109" t="s">
        <v>
509</v>
      </c>
    </row>
    <row r="47" spans="2:13" ht="27.75" customHeight="1" x14ac:dyDescent="0.2">
      <c r="B47" s="1270"/>
      <c r="C47" s="1271"/>
      <c r="D47" s="111"/>
      <c r="E47" s="1278" t="s">
        <v>
36</v>
      </c>
      <c r="F47" s="1279"/>
      <c r="G47" s="1279"/>
      <c r="H47" s="1280"/>
      <c r="I47" s="107" t="s">
        <v>
509</v>
      </c>
      <c r="J47" s="108" t="s">
        <v>
509</v>
      </c>
      <c r="K47" s="108" t="s">
        <v>
509</v>
      </c>
      <c r="L47" s="108" t="s">
        <v>
509</v>
      </c>
      <c r="M47" s="109" t="s">
        <v>
509</v>
      </c>
    </row>
    <row r="48" spans="2:13" ht="27.75" customHeight="1" x14ac:dyDescent="0.2">
      <c r="B48" s="1270"/>
      <c r="C48" s="1271"/>
      <c r="D48" s="106"/>
      <c r="E48" s="1276" t="s">
        <v>
37</v>
      </c>
      <c r="F48" s="1276"/>
      <c r="G48" s="1276"/>
      <c r="H48" s="1277"/>
      <c r="I48" s="107" t="s">
        <v>
509</v>
      </c>
      <c r="J48" s="108" t="s">
        <v>
509</v>
      </c>
      <c r="K48" s="108" t="s">
        <v>
509</v>
      </c>
      <c r="L48" s="108" t="s">
        <v>
509</v>
      </c>
      <c r="M48" s="109" t="s">
        <v>
509</v>
      </c>
    </row>
    <row r="49" spans="2:13" ht="27.75" customHeight="1" x14ac:dyDescent="0.2">
      <c r="B49" s="1272"/>
      <c r="C49" s="1273"/>
      <c r="D49" s="106"/>
      <c r="E49" s="1276" t="s">
        <v>
38</v>
      </c>
      <c r="F49" s="1276"/>
      <c r="G49" s="1276"/>
      <c r="H49" s="1277"/>
      <c r="I49" s="107" t="s">
        <v>
509</v>
      </c>
      <c r="J49" s="108" t="s">
        <v>
509</v>
      </c>
      <c r="K49" s="108" t="s">
        <v>
509</v>
      </c>
      <c r="L49" s="108" t="s">
        <v>
509</v>
      </c>
      <c r="M49" s="109" t="s">
        <v>
509</v>
      </c>
    </row>
    <row r="50" spans="2:13" ht="27.75" customHeight="1" x14ac:dyDescent="0.2">
      <c r="B50" s="1281" t="s">
        <v>
39</v>
      </c>
      <c r="C50" s="1282"/>
      <c r="D50" s="112"/>
      <c r="E50" s="1276" t="s">
        <v>
40</v>
      </c>
      <c r="F50" s="1276"/>
      <c r="G50" s="1276"/>
      <c r="H50" s="1277"/>
      <c r="I50" s="107">
        <v>
107320</v>
      </c>
      <c r="J50" s="108">
        <v>
117155</v>
      </c>
      <c r="K50" s="108">
        <v>
121023</v>
      </c>
      <c r="L50" s="108">
        <v>
130516</v>
      </c>
      <c r="M50" s="109">
        <v>
136736</v>
      </c>
    </row>
    <row r="51" spans="2:13" ht="27.75" customHeight="1" x14ac:dyDescent="0.2">
      <c r="B51" s="1270"/>
      <c r="C51" s="1271"/>
      <c r="D51" s="106"/>
      <c r="E51" s="1276" t="s">
        <v>
41</v>
      </c>
      <c r="F51" s="1276"/>
      <c r="G51" s="1276"/>
      <c r="H51" s="1277"/>
      <c r="I51" s="107">
        <v>
12236</v>
      </c>
      <c r="J51" s="108">
        <v>
12581</v>
      </c>
      <c r="K51" s="108">
        <v>
6995</v>
      </c>
      <c r="L51" s="108">
        <v>
7016</v>
      </c>
      <c r="M51" s="109">
        <v>
6916</v>
      </c>
    </row>
    <row r="52" spans="2:13" ht="27.75" customHeight="1" x14ac:dyDescent="0.2">
      <c r="B52" s="1272"/>
      <c r="C52" s="1273"/>
      <c r="D52" s="106"/>
      <c r="E52" s="1276" t="s">
        <v>
42</v>
      </c>
      <c r="F52" s="1276"/>
      <c r="G52" s="1276"/>
      <c r="H52" s="1277"/>
      <c r="I52" s="107">
        <v>
86504</v>
      </c>
      <c r="J52" s="108">
        <v>
79482</v>
      </c>
      <c r="K52" s="108">
        <v>
72222</v>
      </c>
      <c r="L52" s="108">
        <v>
65620</v>
      </c>
      <c r="M52" s="109">
        <v>
59578</v>
      </c>
    </row>
    <row r="53" spans="2:13" ht="27.75" customHeight="1" thickBot="1" x14ac:dyDescent="0.25">
      <c r="B53" s="1283" t="s">
        <v>
43</v>
      </c>
      <c r="C53" s="1284"/>
      <c r="D53" s="113"/>
      <c r="E53" s="1285" t="s">
        <v>
44</v>
      </c>
      <c r="F53" s="1285"/>
      <c r="G53" s="1285"/>
      <c r="H53" s="1286"/>
      <c r="I53" s="114">
        <v>
-140432</v>
      </c>
      <c r="J53" s="115">
        <v>
-148982</v>
      </c>
      <c r="K53" s="115">
        <v>
-149696</v>
      </c>
      <c r="L53" s="115">
        <v>
-154900</v>
      </c>
      <c r="M53" s="116">
        <v>
-155996</v>
      </c>
    </row>
    <row r="54" spans="2:13" ht="27.75" customHeight="1" x14ac:dyDescent="0.2">
      <c r="B54" s="117" t="s">
        <v>
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1ja1NF2X5IYk8z4aW0eBE2sdmqeU/TIG1nUCw8/IYJSHixbxZYo83urBBTRiQ439IU3M7L1VmNt5ezEVsuAiVA==" saltValue="Ak7fCxkKSsz5/TSG1ahP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46</v>
      </c>
    </row>
    <row r="54" spans="2:8" ht="29.25" customHeight="1" thickBot="1" x14ac:dyDescent="0.3">
      <c r="B54" s="122" t="s">
        <v>
1</v>
      </c>
      <c r="C54" s="123"/>
      <c r="D54" s="123"/>
      <c r="E54" s="124" t="s">
        <v>
2</v>
      </c>
      <c r="F54" s="125" t="s">
        <v>
553</v>
      </c>
      <c r="G54" s="125" t="s">
        <v>
554</v>
      </c>
      <c r="H54" s="126" t="s">
        <v>
555</v>
      </c>
    </row>
    <row r="55" spans="2:8" ht="52.5" customHeight="1" x14ac:dyDescent="0.2">
      <c r="B55" s="127"/>
      <c r="C55" s="1295" t="s">
        <v>
47</v>
      </c>
      <c r="D55" s="1295"/>
      <c r="E55" s="1296"/>
      <c r="F55" s="128">
        <v>
13488</v>
      </c>
      <c r="G55" s="128">
        <v>
14384</v>
      </c>
      <c r="H55" s="129">
        <v>
14644</v>
      </c>
    </row>
    <row r="56" spans="2:8" ht="52.5" customHeight="1" x14ac:dyDescent="0.2">
      <c r="B56" s="130"/>
      <c r="C56" s="1297" t="s">
        <v>
48</v>
      </c>
      <c r="D56" s="1297"/>
      <c r="E56" s="1298"/>
      <c r="F56" s="131">
        <v>
680</v>
      </c>
      <c r="G56" s="131">
        <v>
446</v>
      </c>
      <c r="H56" s="132">
        <v>
351</v>
      </c>
    </row>
    <row r="57" spans="2:8" ht="53.25" customHeight="1" x14ac:dyDescent="0.2">
      <c r="B57" s="130"/>
      <c r="C57" s="1299" t="s">
        <v>
49</v>
      </c>
      <c r="D57" s="1299"/>
      <c r="E57" s="1300"/>
      <c r="F57" s="133">
        <v>
99793</v>
      </c>
      <c r="G57" s="133">
        <v>
110005</v>
      </c>
      <c r="H57" s="134">
        <v>
115216</v>
      </c>
    </row>
    <row r="58" spans="2:8" ht="45.75" customHeight="1" x14ac:dyDescent="0.2">
      <c r="B58" s="135"/>
      <c r="C58" s="1287" t="s">
        <v>
580</v>
      </c>
      <c r="D58" s="1288"/>
      <c r="E58" s="1289"/>
      <c r="F58" s="136">
        <v>
49616</v>
      </c>
      <c r="G58" s="136">
        <v>
53661</v>
      </c>
      <c r="H58" s="137">
        <v>
54301</v>
      </c>
    </row>
    <row r="59" spans="2:8" ht="45.75" customHeight="1" x14ac:dyDescent="0.2">
      <c r="B59" s="135"/>
      <c r="C59" s="1287" t="s">
        <v>
581</v>
      </c>
      <c r="D59" s="1288"/>
      <c r="E59" s="1289"/>
      <c r="F59" s="136">
        <v>
22489</v>
      </c>
      <c r="G59" s="136">
        <v>
25551</v>
      </c>
      <c r="H59" s="137">
        <v>
25337</v>
      </c>
    </row>
    <row r="60" spans="2:8" ht="45.75" customHeight="1" x14ac:dyDescent="0.2">
      <c r="B60" s="135"/>
      <c r="C60" s="1287" t="s">
        <v>
582</v>
      </c>
      <c r="D60" s="1288"/>
      <c r="E60" s="1289"/>
      <c r="F60" s="136">
        <v>
13786</v>
      </c>
      <c r="G60" s="136">
        <v>
15287</v>
      </c>
      <c r="H60" s="137">
        <v>
17516</v>
      </c>
    </row>
    <row r="61" spans="2:8" ht="45.75" customHeight="1" x14ac:dyDescent="0.2">
      <c r="B61" s="135"/>
      <c r="C61" s="1287" t="s">
        <v>
583</v>
      </c>
      <c r="D61" s="1288"/>
      <c r="E61" s="1289"/>
      <c r="F61" s="136">
        <v>
12454</v>
      </c>
      <c r="G61" s="136">
        <v>
13980</v>
      </c>
      <c r="H61" s="137">
        <v>
15504</v>
      </c>
    </row>
    <row r="62" spans="2:8" ht="45.75" customHeight="1" thickBot="1" x14ac:dyDescent="0.25">
      <c r="B62" s="138"/>
      <c r="C62" s="1290" t="s">
        <v>
584</v>
      </c>
      <c r="D62" s="1291"/>
      <c r="E62" s="1292"/>
      <c r="F62" s="139">
        <v>
1187</v>
      </c>
      <c r="G62" s="139">
        <v>
1187</v>
      </c>
      <c r="H62" s="140">
        <v>
1188</v>
      </c>
    </row>
    <row r="63" spans="2:8" ht="52.5" customHeight="1" thickBot="1" x14ac:dyDescent="0.25">
      <c r="B63" s="141"/>
      <c r="C63" s="1293" t="s">
        <v>
50</v>
      </c>
      <c r="D63" s="1293"/>
      <c r="E63" s="1294"/>
      <c r="F63" s="142">
        <v>
113961</v>
      </c>
      <c r="G63" s="142">
        <v>
124835</v>
      </c>
      <c r="H63" s="143">
        <v>
130211</v>
      </c>
    </row>
    <row r="64" spans="2:8" ht="15" customHeight="1" x14ac:dyDescent="0.2"/>
  </sheetData>
  <sheetProtection algorithmName="SHA-512" hashValue="QOInelo5rheABNxt3hFEw1ghp/zfVgFfI1sBtkKy+aTRRSWqnMmEd0n3ic+WBRrokpVKXrTX54rpn8k6zmDtPg==" saltValue="dWMjlUqMJjTVePGPfgi3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
594</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
594</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
593</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
590</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14" t="s">
        <v>
595</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2" x14ac:dyDescent="0.2">
      <c r="B44" s="387"/>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2" x14ac:dyDescent="0.2">
      <c r="B45" s="387"/>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2" x14ac:dyDescent="0.2">
      <c r="B46" s="387"/>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2" x14ac:dyDescent="0.2">
      <c r="B47" s="387"/>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
589</v>
      </c>
    </row>
    <row r="50" spans="1:109" ht="13.2" x14ac:dyDescent="0.2">
      <c r="B50" s="387"/>
      <c r="G50" s="1304"/>
      <c r="H50" s="1304"/>
      <c r="I50" s="1304"/>
      <c r="J50" s="1304"/>
      <c r="K50" s="396"/>
      <c r="L50" s="396"/>
      <c r="M50" s="395"/>
      <c r="N50" s="395"/>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08" t="s">
        <v>
551</v>
      </c>
      <c r="BQ50" s="1308"/>
      <c r="BR50" s="1308"/>
      <c r="BS50" s="1308"/>
      <c r="BT50" s="1308"/>
      <c r="BU50" s="1308"/>
      <c r="BV50" s="1308"/>
      <c r="BW50" s="1308"/>
      <c r="BX50" s="1308" t="s">
        <v>
552</v>
      </c>
      <c r="BY50" s="1308"/>
      <c r="BZ50" s="1308"/>
      <c r="CA50" s="1308"/>
      <c r="CB50" s="1308"/>
      <c r="CC50" s="1308"/>
      <c r="CD50" s="1308"/>
      <c r="CE50" s="1308"/>
      <c r="CF50" s="1308" t="s">
        <v>
553</v>
      </c>
      <c r="CG50" s="1308"/>
      <c r="CH50" s="1308"/>
      <c r="CI50" s="1308"/>
      <c r="CJ50" s="1308"/>
      <c r="CK50" s="1308"/>
      <c r="CL50" s="1308"/>
      <c r="CM50" s="1308"/>
      <c r="CN50" s="1308" t="s">
        <v>
554</v>
      </c>
      <c r="CO50" s="1308"/>
      <c r="CP50" s="1308"/>
      <c r="CQ50" s="1308"/>
      <c r="CR50" s="1308"/>
      <c r="CS50" s="1308"/>
      <c r="CT50" s="1308"/>
      <c r="CU50" s="1308"/>
      <c r="CV50" s="1308" t="s">
        <v>
555</v>
      </c>
      <c r="CW50" s="1308"/>
      <c r="CX50" s="1308"/>
      <c r="CY50" s="1308"/>
      <c r="CZ50" s="1308"/>
      <c r="DA50" s="1308"/>
      <c r="DB50" s="1308"/>
      <c r="DC50" s="1308"/>
    </row>
    <row r="51" spans="1:109" ht="13.5" customHeight="1" x14ac:dyDescent="0.2">
      <c r="B51" s="387"/>
      <c r="G51" s="1312"/>
      <c r="H51" s="1312"/>
      <c r="I51" s="1313"/>
      <c r="J51" s="1313"/>
      <c r="K51" s="1303"/>
      <c r="L51" s="1303"/>
      <c r="M51" s="1303"/>
      <c r="N51" s="1303"/>
      <c r="AM51" s="394"/>
      <c r="AN51" s="1301" t="s">
        <v>
588</v>
      </c>
      <c r="AO51" s="1301"/>
      <c r="AP51" s="1301"/>
      <c r="AQ51" s="1301"/>
      <c r="AR51" s="1301"/>
      <c r="AS51" s="1301"/>
      <c r="AT51" s="1301"/>
      <c r="AU51" s="1301"/>
      <c r="AV51" s="1301"/>
      <c r="AW51" s="1301"/>
      <c r="AX51" s="1301"/>
      <c r="AY51" s="1301"/>
      <c r="AZ51" s="1301"/>
      <c r="BA51" s="1301"/>
      <c r="BB51" s="1301" t="s">
        <v>
586</v>
      </c>
      <c r="BC51" s="1301"/>
      <c r="BD51" s="1301"/>
      <c r="BE51" s="1301"/>
      <c r="BF51" s="1301"/>
      <c r="BG51" s="1301"/>
      <c r="BH51" s="1301"/>
      <c r="BI51" s="1301"/>
      <c r="BJ51" s="1301"/>
      <c r="BK51" s="1301"/>
      <c r="BL51" s="1301"/>
      <c r="BM51" s="1301"/>
      <c r="BN51" s="1301"/>
      <c r="BO51" s="1301"/>
      <c r="BP51" s="1302"/>
      <c r="BQ51" s="1302"/>
      <c r="BR51" s="1302"/>
      <c r="BS51" s="1302"/>
      <c r="BT51" s="1302"/>
      <c r="BU51" s="1302"/>
      <c r="BV51" s="1302"/>
      <c r="BW51" s="1302"/>
      <c r="BX51" s="1302"/>
      <c r="BY51" s="1302"/>
      <c r="BZ51" s="1302"/>
      <c r="CA51" s="1302"/>
      <c r="CB51" s="1302"/>
      <c r="CC51" s="1302"/>
      <c r="CD51" s="1302"/>
      <c r="CE51" s="1302"/>
      <c r="CF51" s="1302"/>
      <c r="CG51" s="1302"/>
      <c r="CH51" s="1302"/>
      <c r="CI51" s="1302"/>
      <c r="CJ51" s="1302"/>
      <c r="CK51" s="1302"/>
      <c r="CL51" s="1302"/>
      <c r="CM51" s="1302"/>
      <c r="CN51" s="1302"/>
      <c r="CO51" s="1302"/>
      <c r="CP51" s="1302"/>
      <c r="CQ51" s="1302"/>
      <c r="CR51" s="1302"/>
      <c r="CS51" s="1302"/>
      <c r="CT51" s="1302"/>
      <c r="CU51" s="1302"/>
      <c r="CV51" s="1302"/>
      <c r="CW51" s="1302"/>
      <c r="CX51" s="1302"/>
      <c r="CY51" s="1302"/>
      <c r="CZ51" s="1302"/>
      <c r="DA51" s="1302"/>
      <c r="DB51" s="1302"/>
      <c r="DC51" s="1302"/>
    </row>
    <row r="52" spans="1:109" ht="13.2" x14ac:dyDescent="0.2">
      <c r="B52" s="387"/>
      <c r="G52" s="1312"/>
      <c r="H52" s="1312"/>
      <c r="I52" s="1313"/>
      <c r="J52" s="1313"/>
      <c r="K52" s="1303"/>
      <c r="L52" s="1303"/>
      <c r="M52" s="1303"/>
      <c r="N52" s="1303"/>
      <c r="AM52" s="394"/>
      <c r="AN52" s="1301"/>
      <c r="AO52" s="1301"/>
      <c r="AP52" s="1301"/>
      <c r="AQ52" s="1301"/>
      <c r="AR52" s="1301"/>
      <c r="AS52" s="1301"/>
      <c r="AT52" s="1301"/>
      <c r="AU52" s="1301"/>
      <c r="AV52" s="1301"/>
      <c r="AW52" s="1301"/>
      <c r="AX52" s="1301"/>
      <c r="AY52" s="1301"/>
      <c r="AZ52" s="1301"/>
      <c r="BA52" s="1301"/>
      <c r="BB52" s="1301"/>
      <c r="BC52" s="1301"/>
      <c r="BD52" s="1301"/>
      <c r="BE52" s="1301"/>
      <c r="BF52" s="1301"/>
      <c r="BG52" s="1301"/>
      <c r="BH52" s="1301"/>
      <c r="BI52" s="1301"/>
      <c r="BJ52" s="1301"/>
      <c r="BK52" s="1301"/>
      <c r="BL52" s="1301"/>
      <c r="BM52" s="1301"/>
      <c r="BN52" s="1301"/>
      <c r="BO52" s="1301"/>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ht="13.2" x14ac:dyDescent="0.2">
      <c r="A53" s="402"/>
      <c r="B53" s="387"/>
      <c r="G53" s="1312"/>
      <c r="H53" s="1312"/>
      <c r="I53" s="1304"/>
      <c r="J53" s="1304"/>
      <c r="K53" s="1303"/>
      <c r="L53" s="1303"/>
      <c r="M53" s="1303"/>
      <c r="N53" s="1303"/>
      <c r="AM53" s="394"/>
      <c r="AN53" s="1301"/>
      <c r="AO53" s="1301"/>
      <c r="AP53" s="1301"/>
      <c r="AQ53" s="1301"/>
      <c r="AR53" s="1301"/>
      <c r="AS53" s="1301"/>
      <c r="AT53" s="1301"/>
      <c r="AU53" s="1301"/>
      <c r="AV53" s="1301"/>
      <c r="AW53" s="1301"/>
      <c r="AX53" s="1301"/>
      <c r="AY53" s="1301"/>
      <c r="AZ53" s="1301"/>
      <c r="BA53" s="1301"/>
      <c r="BB53" s="1301" t="s">
        <v>
592</v>
      </c>
      <c r="BC53" s="1301"/>
      <c r="BD53" s="1301"/>
      <c r="BE53" s="1301"/>
      <c r="BF53" s="1301"/>
      <c r="BG53" s="1301"/>
      <c r="BH53" s="1301"/>
      <c r="BI53" s="1301"/>
      <c r="BJ53" s="1301"/>
      <c r="BK53" s="1301"/>
      <c r="BL53" s="1301"/>
      <c r="BM53" s="1301"/>
      <c r="BN53" s="1301"/>
      <c r="BO53" s="1301"/>
      <c r="BP53" s="1302">
        <v>
44.6</v>
      </c>
      <c r="BQ53" s="1302"/>
      <c r="BR53" s="1302"/>
      <c r="BS53" s="1302"/>
      <c r="BT53" s="1302"/>
      <c r="BU53" s="1302"/>
      <c r="BV53" s="1302"/>
      <c r="BW53" s="1302"/>
      <c r="BX53" s="1302">
        <v>
55.7</v>
      </c>
      <c r="BY53" s="1302"/>
      <c r="BZ53" s="1302"/>
      <c r="CA53" s="1302"/>
      <c r="CB53" s="1302"/>
      <c r="CC53" s="1302"/>
      <c r="CD53" s="1302"/>
      <c r="CE53" s="1302"/>
      <c r="CF53" s="1302">
        <v>
56.8</v>
      </c>
      <c r="CG53" s="1302"/>
      <c r="CH53" s="1302"/>
      <c r="CI53" s="1302"/>
      <c r="CJ53" s="1302"/>
      <c r="CK53" s="1302"/>
      <c r="CL53" s="1302"/>
      <c r="CM53" s="1302"/>
      <c r="CN53" s="1302">
        <v>
57.6</v>
      </c>
      <c r="CO53" s="1302"/>
      <c r="CP53" s="1302"/>
      <c r="CQ53" s="1302"/>
      <c r="CR53" s="1302"/>
      <c r="CS53" s="1302"/>
      <c r="CT53" s="1302"/>
      <c r="CU53" s="1302"/>
      <c r="CV53" s="1302">
        <v>
58.4</v>
      </c>
      <c r="CW53" s="1302"/>
      <c r="CX53" s="1302"/>
      <c r="CY53" s="1302"/>
      <c r="CZ53" s="1302"/>
      <c r="DA53" s="1302"/>
      <c r="DB53" s="1302"/>
      <c r="DC53" s="1302"/>
    </row>
    <row r="54" spans="1:109" ht="13.2" x14ac:dyDescent="0.2">
      <c r="A54" s="402"/>
      <c r="B54" s="387"/>
      <c r="G54" s="1312"/>
      <c r="H54" s="1312"/>
      <c r="I54" s="1304"/>
      <c r="J54" s="1304"/>
      <c r="K54" s="1303"/>
      <c r="L54" s="1303"/>
      <c r="M54" s="1303"/>
      <c r="N54" s="1303"/>
      <c r="AM54" s="394"/>
      <c r="AN54" s="1301"/>
      <c r="AO54" s="1301"/>
      <c r="AP54" s="1301"/>
      <c r="AQ54" s="1301"/>
      <c r="AR54" s="1301"/>
      <c r="AS54" s="1301"/>
      <c r="AT54" s="1301"/>
      <c r="AU54" s="1301"/>
      <c r="AV54" s="1301"/>
      <c r="AW54" s="1301"/>
      <c r="AX54" s="1301"/>
      <c r="AY54" s="1301"/>
      <c r="AZ54" s="1301"/>
      <c r="BA54" s="1301"/>
      <c r="BB54" s="1301"/>
      <c r="BC54" s="1301"/>
      <c r="BD54" s="1301"/>
      <c r="BE54" s="1301"/>
      <c r="BF54" s="1301"/>
      <c r="BG54" s="1301"/>
      <c r="BH54" s="1301"/>
      <c r="BI54" s="1301"/>
      <c r="BJ54" s="1301"/>
      <c r="BK54" s="1301"/>
      <c r="BL54" s="1301"/>
      <c r="BM54" s="1301"/>
      <c r="BN54" s="1301"/>
      <c r="BO54" s="1301"/>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ht="13.2" x14ac:dyDescent="0.2">
      <c r="A55" s="402"/>
      <c r="B55" s="387"/>
      <c r="G55" s="1304"/>
      <c r="H55" s="1304"/>
      <c r="I55" s="1304"/>
      <c r="J55" s="1304"/>
      <c r="K55" s="1303"/>
      <c r="L55" s="1303"/>
      <c r="M55" s="1303"/>
      <c r="N55" s="1303"/>
      <c r="AN55" s="1308" t="s">
        <v>
587</v>
      </c>
      <c r="AO55" s="1308"/>
      <c r="AP55" s="1308"/>
      <c r="AQ55" s="1308"/>
      <c r="AR55" s="1308"/>
      <c r="AS55" s="1308"/>
      <c r="AT55" s="1308"/>
      <c r="AU55" s="1308"/>
      <c r="AV55" s="1308"/>
      <c r="AW55" s="1308"/>
      <c r="AX55" s="1308"/>
      <c r="AY55" s="1308"/>
      <c r="AZ55" s="1308"/>
      <c r="BA55" s="1308"/>
      <c r="BB55" s="1301" t="s">
        <v>
586</v>
      </c>
      <c r="BC55" s="1301"/>
      <c r="BD55" s="1301"/>
      <c r="BE55" s="1301"/>
      <c r="BF55" s="1301"/>
      <c r="BG55" s="1301"/>
      <c r="BH55" s="1301"/>
      <c r="BI55" s="1301"/>
      <c r="BJ55" s="1301"/>
      <c r="BK55" s="1301"/>
      <c r="BL55" s="1301"/>
      <c r="BM55" s="1301"/>
      <c r="BN55" s="1301"/>
      <c r="BO55" s="1301"/>
      <c r="BP55" s="1302">
        <v>
0</v>
      </c>
      <c r="BQ55" s="1302"/>
      <c r="BR55" s="1302"/>
      <c r="BS55" s="1302"/>
      <c r="BT55" s="1302"/>
      <c r="BU55" s="1302"/>
      <c r="BV55" s="1302"/>
      <c r="BW55" s="1302"/>
      <c r="BX55" s="1302">
        <v>
0</v>
      </c>
      <c r="BY55" s="1302"/>
      <c r="BZ55" s="1302"/>
      <c r="CA55" s="1302"/>
      <c r="CB55" s="1302"/>
      <c r="CC55" s="1302"/>
      <c r="CD55" s="1302"/>
      <c r="CE55" s="1302"/>
      <c r="CF55" s="1302">
        <v>
0</v>
      </c>
      <c r="CG55" s="1302"/>
      <c r="CH55" s="1302"/>
      <c r="CI55" s="1302"/>
      <c r="CJ55" s="1302"/>
      <c r="CK55" s="1302"/>
      <c r="CL55" s="1302"/>
      <c r="CM55" s="1302"/>
      <c r="CN55" s="1302">
        <v>
0</v>
      </c>
      <c r="CO55" s="1302"/>
      <c r="CP55" s="1302"/>
      <c r="CQ55" s="1302"/>
      <c r="CR55" s="1302"/>
      <c r="CS55" s="1302"/>
      <c r="CT55" s="1302"/>
      <c r="CU55" s="1302"/>
      <c r="CV55" s="1302">
        <v>
0</v>
      </c>
      <c r="CW55" s="1302"/>
      <c r="CX55" s="1302"/>
      <c r="CY55" s="1302"/>
      <c r="CZ55" s="1302"/>
      <c r="DA55" s="1302"/>
      <c r="DB55" s="1302"/>
      <c r="DC55" s="1302"/>
    </row>
    <row r="56" spans="1:109" ht="13.2" x14ac:dyDescent="0.2">
      <c r="A56" s="402"/>
      <c r="B56" s="387"/>
      <c r="G56" s="1304"/>
      <c r="H56" s="1304"/>
      <c r="I56" s="1304"/>
      <c r="J56" s="1304"/>
      <c r="K56" s="1303"/>
      <c r="L56" s="1303"/>
      <c r="M56" s="1303"/>
      <c r="N56" s="1303"/>
      <c r="AN56" s="1308"/>
      <c r="AO56" s="1308"/>
      <c r="AP56" s="1308"/>
      <c r="AQ56" s="1308"/>
      <c r="AR56" s="1308"/>
      <c r="AS56" s="1308"/>
      <c r="AT56" s="1308"/>
      <c r="AU56" s="1308"/>
      <c r="AV56" s="1308"/>
      <c r="AW56" s="1308"/>
      <c r="AX56" s="1308"/>
      <c r="AY56" s="1308"/>
      <c r="AZ56" s="1308"/>
      <c r="BA56" s="1308"/>
      <c r="BB56" s="1301"/>
      <c r="BC56" s="1301"/>
      <c r="BD56" s="1301"/>
      <c r="BE56" s="1301"/>
      <c r="BF56" s="1301"/>
      <c r="BG56" s="1301"/>
      <c r="BH56" s="1301"/>
      <c r="BI56" s="1301"/>
      <c r="BJ56" s="1301"/>
      <c r="BK56" s="1301"/>
      <c r="BL56" s="1301"/>
      <c r="BM56" s="1301"/>
      <c r="BN56" s="1301"/>
      <c r="BO56" s="1301"/>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402" customFormat="1" ht="13.2" x14ac:dyDescent="0.2">
      <c r="B57" s="408"/>
      <c r="G57" s="1304"/>
      <c r="H57" s="1304"/>
      <c r="I57" s="1306"/>
      <c r="J57" s="1306"/>
      <c r="K57" s="1303"/>
      <c r="L57" s="1303"/>
      <c r="M57" s="1303"/>
      <c r="N57" s="1303"/>
      <c r="AM57" s="386"/>
      <c r="AN57" s="1308"/>
      <c r="AO57" s="1308"/>
      <c r="AP57" s="1308"/>
      <c r="AQ57" s="1308"/>
      <c r="AR57" s="1308"/>
      <c r="AS57" s="1308"/>
      <c r="AT57" s="1308"/>
      <c r="AU57" s="1308"/>
      <c r="AV57" s="1308"/>
      <c r="AW57" s="1308"/>
      <c r="AX57" s="1308"/>
      <c r="AY57" s="1308"/>
      <c r="AZ57" s="1308"/>
      <c r="BA57" s="1308"/>
      <c r="BB57" s="1301" t="s">
        <v>
592</v>
      </c>
      <c r="BC57" s="1301"/>
      <c r="BD57" s="1301"/>
      <c r="BE57" s="1301"/>
      <c r="BF57" s="1301"/>
      <c r="BG57" s="1301"/>
      <c r="BH57" s="1301"/>
      <c r="BI57" s="1301"/>
      <c r="BJ57" s="1301"/>
      <c r="BK57" s="1301"/>
      <c r="BL57" s="1301"/>
      <c r="BM57" s="1301"/>
      <c r="BN57" s="1301"/>
      <c r="BO57" s="1301"/>
      <c r="BP57" s="1302">
        <v>
60.2</v>
      </c>
      <c r="BQ57" s="1302"/>
      <c r="BR57" s="1302"/>
      <c r="BS57" s="1302"/>
      <c r="BT57" s="1302"/>
      <c r="BU57" s="1302"/>
      <c r="BV57" s="1302"/>
      <c r="BW57" s="1302"/>
      <c r="BX57" s="1302">
        <v>
56.8</v>
      </c>
      <c r="BY57" s="1302"/>
      <c r="BZ57" s="1302"/>
      <c r="CA57" s="1302"/>
      <c r="CB57" s="1302"/>
      <c r="CC57" s="1302"/>
      <c r="CD57" s="1302"/>
      <c r="CE57" s="1302"/>
      <c r="CF57" s="1302">
        <v>
56.9</v>
      </c>
      <c r="CG57" s="1302"/>
      <c r="CH57" s="1302"/>
      <c r="CI57" s="1302"/>
      <c r="CJ57" s="1302"/>
      <c r="CK57" s="1302"/>
      <c r="CL57" s="1302"/>
      <c r="CM57" s="1302"/>
      <c r="CN57" s="1302">
        <v>
57.7</v>
      </c>
      <c r="CO57" s="1302"/>
      <c r="CP57" s="1302"/>
      <c r="CQ57" s="1302"/>
      <c r="CR57" s="1302"/>
      <c r="CS57" s="1302"/>
      <c r="CT57" s="1302"/>
      <c r="CU57" s="1302"/>
      <c r="CV57" s="1302">
        <v>
56.3</v>
      </c>
      <c r="CW57" s="1302"/>
      <c r="CX57" s="1302"/>
      <c r="CY57" s="1302"/>
      <c r="CZ57" s="1302"/>
      <c r="DA57" s="1302"/>
      <c r="DB57" s="1302"/>
      <c r="DC57" s="1302"/>
      <c r="DD57" s="413"/>
      <c r="DE57" s="408"/>
    </row>
    <row r="58" spans="1:109" s="402" customFormat="1" ht="13.2" x14ac:dyDescent="0.2">
      <c r="A58" s="386"/>
      <c r="B58" s="408"/>
      <c r="G58" s="1304"/>
      <c r="H58" s="1304"/>
      <c r="I58" s="1306"/>
      <c r="J58" s="1306"/>
      <c r="K58" s="1303"/>
      <c r="L58" s="1303"/>
      <c r="M58" s="1303"/>
      <c r="N58" s="1303"/>
      <c r="AM58" s="386"/>
      <c r="AN58" s="1308"/>
      <c r="AO58" s="1308"/>
      <c r="AP58" s="1308"/>
      <c r="AQ58" s="1308"/>
      <c r="AR58" s="1308"/>
      <c r="AS58" s="1308"/>
      <c r="AT58" s="1308"/>
      <c r="AU58" s="1308"/>
      <c r="AV58" s="1308"/>
      <c r="AW58" s="1308"/>
      <c r="AX58" s="1308"/>
      <c r="AY58" s="1308"/>
      <c r="AZ58" s="1308"/>
      <c r="BA58" s="1308"/>
      <c r="BB58" s="1301"/>
      <c r="BC58" s="1301"/>
      <c r="BD58" s="1301"/>
      <c r="BE58" s="1301"/>
      <c r="BF58" s="1301"/>
      <c r="BG58" s="1301"/>
      <c r="BH58" s="1301"/>
      <c r="BI58" s="1301"/>
      <c r="BJ58" s="1301"/>
      <c r="BK58" s="1301"/>
      <c r="BL58" s="1301"/>
      <c r="BM58" s="1301"/>
      <c r="BN58" s="1301"/>
      <c r="BO58" s="1301"/>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
591</v>
      </c>
    </row>
    <row r="64" spans="1:109" ht="13.2" x14ac:dyDescent="0.2">
      <c r="B64" s="387"/>
      <c r="G64" s="403"/>
      <c r="I64" s="405"/>
      <c r="J64" s="405"/>
      <c r="K64" s="405"/>
      <c r="L64" s="405"/>
      <c r="M64" s="405"/>
      <c r="N64" s="404"/>
      <c r="AM64" s="403"/>
      <c r="AN64" s="403" t="s">
        <v>
590</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14" t="s">
        <v>
596</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2" x14ac:dyDescent="0.2">
      <c r="B66" s="387"/>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2" x14ac:dyDescent="0.2">
      <c r="B67" s="387"/>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2" x14ac:dyDescent="0.2">
      <c r="B68" s="387"/>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2" x14ac:dyDescent="0.2">
      <c r="B69" s="387"/>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
589</v>
      </c>
    </row>
    <row r="72" spans="2:107" ht="13.2" x14ac:dyDescent="0.2">
      <c r="B72" s="387"/>
      <c r="G72" s="1304"/>
      <c r="H72" s="1304"/>
      <c r="I72" s="1304"/>
      <c r="J72" s="1304"/>
      <c r="K72" s="396"/>
      <c r="L72" s="396"/>
      <c r="M72" s="395"/>
      <c r="N72" s="395"/>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08" t="s">
        <v>
551</v>
      </c>
      <c r="BQ72" s="1308"/>
      <c r="BR72" s="1308"/>
      <c r="BS72" s="1308"/>
      <c r="BT72" s="1308"/>
      <c r="BU72" s="1308"/>
      <c r="BV72" s="1308"/>
      <c r="BW72" s="1308"/>
      <c r="BX72" s="1308" t="s">
        <v>
552</v>
      </c>
      <c r="BY72" s="1308"/>
      <c r="BZ72" s="1308"/>
      <c r="CA72" s="1308"/>
      <c r="CB72" s="1308"/>
      <c r="CC72" s="1308"/>
      <c r="CD72" s="1308"/>
      <c r="CE72" s="1308"/>
      <c r="CF72" s="1308" t="s">
        <v>
553</v>
      </c>
      <c r="CG72" s="1308"/>
      <c r="CH72" s="1308"/>
      <c r="CI72" s="1308"/>
      <c r="CJ72" s="1308"/>
      <c r="CK72" s="1308"/>
      <c r="CL72" s="1308"/>
      <c r="CM72" s="1308"/>
      <c r="CN72" s="1308" t="s">
        <v>
554</v>
      </c>
      <c r="CO72" s="1308"/>
      <c r="CP72" s="1308"/>
      <c r="CQ72" s="1308"/>
      <c r="CR72" s="1308"/>
      <c r="CS72" s="1308"/>
      <c r="CT72" s="1308"/>
      <c r="CU72" s="1308"/>
      <c r="CV72" s="1308" t="s">
        <v>
555</v>
      </c>
      <c r="CW72" s="1308"/>
      <c r="CX72" s="1308"/>
      <c r="CY72" s="1308"/>
      <c r="CZ72" s="1308"/>
      <c r="DA72" s="1308"/>
      <c r="DB72" s="1308"/>
      <c r="DC72" s="1308"/>
    </row>
    <row r="73" spans="2:107" ht="13.2" x14ac:dyDescent="0.2">
      <c r="B73" s="387"/>
      <c r="G73" s="1312"/>
      <c r="H73" s="1312"/>
      <c r="I73" s="1312"/>
      <c r="J73" s="1312"/>
      <c r="K73" s="1305"/>
      <c r="L73" s="1305"/>
      <c r="M73" s="1305"/>
      <c r="N73" s="1305"/>
      <c r="AM73" s="394"/>
      <c r="AN73" s="1301" t="s">
        <v>
588</v>
      </c>
      <c r="AO73" s="1301"/>
      <c r="AP73" s="1301"/>
      <c r="AQ73" s="1301"/>
      <c r="AR73" s="1301"/>
      <c r="AS73" s="1301"/>
      <c r="AT73" s="1301"/>
      <c r="AU73" s="1301"/>
      <c r="AV73" s="1301"/>
      <c r="AW73" s="1301"/>
      <c r="AX73" s="1301"/>
      <c r="AY73" s="1301"/>
      <c r="AZ73" s="1301"/>
      <c r="BA73" s="1301"/>
      <c r="BB73" s="1301" t="s">
        <v>
586</v>
      </c>
      <c r="BC73" s="1301"/>
      <c r="BD73" s="1301"/>
      <c r="BE73" s="1301"/>
      <c r="BF73" s="1301"/>
      <c r="BG73" s="1301"/>
      <c r="BH73" s="1301"/>
      <c r="BI73" s="1301"/>
      <c r="BJ73" s="1301"/>
      <c r="BK73" s="1301"/>
      <c r="BL73" s="1301"/>
      <c r="BM73" s="1301"/>
      <c r="BN73" s="1301"/>
      <c r="BO73" s="1301"/>
      <c r="BP73" s="1302"/>
      <c r="BQ73" s="1302"/>
      <c r="BR73" s="1302"/>
      <c r="BS73" s="1302"/>
      <c r="BT73" s="1302"/>
      <c r="BU73" s="1302"/>
      <c r="BV73" s="1302"/>
      <c r="BW73" s="1302"/>
      <c r="BX73" s="1302"/>
      <c r="BY73" s="1302"/>
      <c r="BZ73" s="1302"/>
      <c r="CA73" s="1302"/>
      <c r="CB73" s="1302"/>
      <c r="CC73" s="1302"/>
      <c r="CD73" s="1302"/>
      <c r="CE73" s="1302"/>
      <c r="CF73" s="1302"/>
      <c r="CG73" s="1302"/>
      <c r="CH73" s="1302"/>
      <c r="CI73" s="1302"/>
      <c r="CJ73" s="1302"/>
      <c r="CK73" s="1302"/>
      <c r="CL73" s="1302"/>
      <c r="CM73" s="1302"/>
      <c r="CN73" s="1302"/>
      <c r="CO73" s="1302"/>
      <c r="CP73" s="1302"/>
      <c r="CQ73" s="1302"/>
      <c r="CR73" s="1302"/>
      <c r="CS73" s="1302"/>
      <c r="CT73" s="1302"/>
      <c r="CU73" s="1302"/>
      <c r="CV73" s="1302"/>
      <c r="CW73" s="1302"/>
      <c r="CX73" s="1302"/>
      <c r="CY73" s="1302"/>
      <c r="CZ73" s="1302"/>
      <c r="DA73" s="1302"/>
      <c r="DB73" s="1302"/>
      <c r="DC73" s="1302"/>
    </row>
    <row r="74" spans="2:107" ht="13.2" x14ac:dyDescent="0.2">
      <c r="B74" s="387"/>
      <c r="G74" s="1312"/>
      <c r="H74" s="1312"/>
      <c r="I74" s="1312"/>
      <c r="J74" s="1312"/>
      <c r="K74" s="1305"/>
      <c r="L74" s="1305"/>
      <c r="M74" s="1305"/>
      <c r="N74" s="1305"/>
      <c r="AM74" s="394"/>
      <c r="AN74" s="1301"/>
      <c r="AO74" s="1301"/>
      <c r="AP74" s="1301"/>
      <c r="AQ74" s="1301"/>
      <c r="AR74" s="1301"/>
      <c r="AS74" s="1301"/>
      <c r="AT74" s="1301"/>
      <c r="AU74" s="1301"/>
      <c r="AV74" s="1301"/>
      <c r="AW74" s="1301"/>
      <c r="AX74" s="1301"/>
      <c r="AY74" s="1301"/>
      <c r="AZ74" s="1301"/>
      <c r="BA74" s="1301"/>
      <c r="BB74" s="1301"/>
      <c r="BC74" s="1301"/>
      <c r="BD74" s="1301"/>
      <c r="BE74" s="1301"/>
      <c r="BF74" s="1301"/>
      <c r="BG74" s="1301"/>
      <c r="BH74" s="1301"/>
      <c r="BI74" s="1301"/>
      <c r="BJ74" s="1301"/>
      <c r="BK74" s="1301"/>
      <c r="BL74" s="1301"/>
      <c r="BM74" s="1301"/>
      <c r="BN74" s="1301"/>
      <c r="BO74" s="1301"/>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ht="13.2" x14ac:dyDescent="0.2">
      <c r="B75" s="387"/>
      <c r="G75" s="1312"/>
      <c r="H75" s="1312"/>
      <c r="I75" s="1304"/>
      <c r="J75" s="1304"/>
      <c r="K75" s="1303"/>
      <c r="L75" s="1303"/>
      <c r="M75" s="1303"/>
      <c r="N75" s="1303"/>
      <c r="AM75" s="394"/>
      <c r="AN75" s="1301"/>
      <c r="AO75" s="1301"/>
      <c r="AP75" s="1301"/>
      <c r="AQ75" s="1301"/>
      <c r="AR75" s="1301"/>
      <c r="AS75" s="1301"/>
      <c r="AT75" s="1301"/>
      <c r="AU75" s="1301"/>
      <c r="AV75" s="1301"/>
      <c r="AW75" s="1301"/>
      <c r="AX75" s="1301"/>
      <c r="AY75" s="1301"/>
      <c r="AZ75" s="1301"/>
      <c r="BA75" s="1301"/>
      <c r="BB75" s="1301" t="s">
        <v>
585</v>
      </c>
      <c r="BC75" s="1301"/>
      <c r="BD75" s="1301"/>
      <c r="BE75" s="1301"/>
      <c r="BF75" s="1301"/>
      <c r="BG75" s="1301"/>
      <c r="BH75" s="1301"/>
      <c r="BI75" s="1301"/>
      <c r="BJ75" s="1301"/>
      <c r="BK75" s="1301"/>
      <c r="BL75" s="1301"/>
      <c r="BM75" s="1301"/>
      <c r="BN75" s="1301"/>
      <c r="BO75" s="1301"/>
      <c r="BP75" s="1302">
        <v>
-0.1</v>
      </c>
      <c r="BQ75" s="1302"/>
      <c r="BR75" s="1302"/>
      <c r="BS75" s="1302"/>
      <c r="BT75" s="1302"/>
      <c r="BU75" s="1302"/>
      <c r="BV75" s="1302"/>
      <c r="BW75" s="1302"/>
      <c r="BX75" s="1302">
        <v>
0.6</v>
      </c>
      <c r="BY75" s="1302"/>
      <c r="BZ75" s="1302"/>
      <c r="CA75" s="1302"/>
      <c r="CB75" s="1302"/>
      <c r="CC75" s="1302"/>
      <c r="CD75" s="1302"/>
      <c r="CE75" s="1302"/>
      <c r="CF75" s="1302">
        <v>
0.7</v>
      </c>
      <c r="CG75" s="1302"/>
      <c r="CH75" s="1302"/>
      <c r="CI75" s="1302"/>
      <c r="CJ75" s="1302"/>
      <c r="CK75" s="1302"/>
      <c r="CL75" s="1302"/>
      <c r="CM75" s="1302"/>
      <c r="CN75" s="1302">
        <v>
-0.1</v>
      </c>
      <c r="CO75" s="1302"/>
      <c r="CP75" s="1302"/>
      <c r="CQ75" s="1302"/>
      <c r="CR75" s="1302"/>
      <c r="CS75" s="1302"/>
      <c r="CT75" s="1302"/>
      <c r="CU75" s="1302"/>
      <c r="CV75" s="1302">
        <v>
-1.8</v>
      </c>
      <c r="CW75" s="1302"/>
      <c r="CX75" s="1302"/>
      <c r="CY75" s="1302"/>
      <c r="CZ75" s="1302"/>
      <c r="DA75" s="1302"/>
      <c r="DB75" s="1302"/>
      <c r="DC75" s="1302"/>
    </row>
    <row r="76" spans="2:107" ht="13.2" x14ac:dyDescent="0.2">
      <c r="B76" s="387"/>
      <c r="G76" s="1312"/>
      <c r="H76" s="1312"/>
      <c r="I76" s="1304"/>
      <c r="J76" s="1304"/>
      <c r="K76" s="1303"/>
      <c r="L76" s="1303"/>
      <c r="M76" s="1303"/>
      <c r="N76" s="1303"/>
      <c r="AM76" s="394"/>
      <c r="AN76" s="1301"/>
      <c r="AO76" s="1301"/>
      <c r="AP76" s="1301"/>
      <c r="AQ76" s="1301"/>
      <c r="AR76" s="1301"/>
      <c r="AS76" s="1301"/>
      <c r="AT76" s="1301"/>
      <c r="AU76" s="1301"/>
      <c r="AV76" s="1301"/>
      <c r="AW76" s="1301"/>
      <c r="AX76" s="1301"/>
      <c r="AY76" s="1301"/>
      <c r="AZ76" s="1301"/>
      <c r="BA76" s="1301"/>
      <c r="BB76" s="1301"/>
      <c r="BC76" s="1301"/>
      <c r="BD76" s="1301"/>
      <c r="BE76" s="1301"/>
      <c r="BF76" s="1301"/>
      <c r="BG76" s="1301"/>
      <c r="BH76" s="1301"/>
      <c r="BI76" s="1301"/>
      <c r="BJ76" s="1301"/>
      <c r="BK76" s="1301"/>
      <c r="BL76" s="1301"/>
      <c r="BM76" s="1301"/>
      <c r="BN76" s="1301"/>
      <c r="BO76" s="1301"/>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ht="13.2" x14ac:dyDescent="0.2">
      <c r="B77" s="387"/>
      <c r="G77" s="1304"/>
      <c r="H77" s="1304"/>
      <c r="I77" s="1304"/>
      <c r="J77" s="1304"/>
      <c r="K77" s="1305"/>
      <c r="L77" s="1305"/>
      <c r="M77" s="1305"/>
      <c r="N77" s="1305"/>
      <c r="AN77" s="1308" t="s">
        <v>
587</v>
      </c>
      <c r="AO77" s="1308"/>
      <c r="AP77" s="1308"/>
      <c r="AQ77" s="1308"/>
      <c r="AR77" s="1308"/>
      <c r="AS77" s="1308"/>
      <c r="AT77" s="1308"/>
      <c r="AU77" s="1308"/>
      <c r="AV77" s="1308"/>
      <c r="AW77" s="1308"/>
      <c r="AX77" s="1308"/>
      <c r="AY77" s="1308"/>
      <c r="AZ77" s="1308"/>
      <c r="BA77" s="1308"/>
      <c r="BB77" s="1301" t="s">
        <v>
586</v>
      </c>
      <c r="BC77" s="1301"/>
      <c r="BD77" s="1301"/>
      <c r="BE77" s="1301"/>
      <c r="BF77" s="1301"/>
      <c r="BG77" s="1301"/>
      <c r="BH77" s="1301"/>
      <c r="BI77" s="1301"/>
      <c r="BJ77" s="1301"/>
      <c r="BK77" s="1301"/>
      <c r="BL77" s="1301"/>
      <c r="BM77" s="1301"/>
      <c r="BN77" s="1301"/>
      <c r="BO77" s="1301"/>
      <c r="BP77" s="1302">
        <v>
0</v>
      </c>
      <c r="BQ77" s="1302"/>
      <c r="BR77" s="1302"/>
      <c r="BS77" s="1302"/>
      <c r="BT77" s="1302"/>
      <c r="BU77" s="1302"/>
      <c r="BV77" s="1302"/>
      <c r="BW77" s="1302"/>
      <c r="BX77" s="1302">
        <v>
0</v>
      </c>
      <c r="BY77" s="1302"/>
      <c r="BZ77" s="1302"/>
      <c r="CA77" s="1302"/>
      <c r="CB77" s="1302"/>
      <c r="CC77" s="1302"/>
      <c r="CD77" s="1302"/>
      <c r="CE77" s="1302"/>
      <c r="CF77" s="1302">
        <v>
0</v>
      </c>
      <c r="CG77" s="1302"/>
      <c r="CH77" s="1302"/>
      <c r="CI77" s="1302"/>
      <c r="CJ77" s="1302"/>
      <c r="CK77" s="1302"/>
      <c r="CL77" s="1302"/>
      <c r="CM77" s="1302"/>
      <c r="CN77" s="1302">
        <v>
0</v>
      </c>
      <c r="CO77" s="1302"/>
      <c r="CP77" s="1302"/>
      <c r="CQ77" s="1302"/>
      <c r="CR77" s="1302"/>
      <c r="CS77" s="1302"/>
      <c r="CT77" s="1302"/>
      <c r="CU77" s="1302"/>
      <c r="CV77" s="1302">
        <v>
0</v>
      </c>
      <c r="CW77" s="1302"/>
      <c r="CX77" s="1302"/>
      <c r="CY77" s="1302"/>
      <c r="CZ77" s="1302"/>
      <c r="DA77" s="1302"/>
      <c r="DB77" s="1302"/>
      <c r="DC77" s="1302"/>
    </row>
    <row r="78" spans="2:107" ht="13.2" x14ac:dyDescent="0.2">
      <c r="B78" s="387"/>
      <c r="G78" s="1304"/>
      <c r="H78" s="1304"/>
      <c r="I78" s="1304"/>
      <c r="J78" s="1304"/>
      <c r="K78" s="1305"/>
      <c r="L78" s="1305"/>
      <c r="M78" s="1305"/>
      <c r="N78" s="1305"/>
      <c r="AN78" s="1308"/>
      <c r="AO78" s="1308"/>
      <c r="AP78" s="1308"/>
      <c r="AQ78" s="1308"/>
      <c r="AR78" s="1308"/>
      <c r="AS78" s="1308"/>
      <c r="AT78" s="1308"/>
      <c r="AU78" s="1308"/>
      <c r="AV78" s="1308"/>
      <c r="AW78" s="1308"/>
      <c r="AX78" s="1308"/>
      <c r="AY78" s="1308"/>
      <c r="AZ78" s="1308"/>
      <c r="BA78" s="1308"/>
      <c r="BB78" s="1301"/>
      <c r="BC78" s="1301"/>
      <c r="BD78" s="1301"/>
      <c r="BE78" s="1301"/>
      <c r="BF78" s="1301"/>
      <c r="BG78" s="1301"/>
      <c r="BH78" s="1301"/>
      <c r="BI78" s="1301"/>
      <c r="BJ78" s="1301"/>
      <c r="BK78" s="1301"/>
      <c r="BL78" s="1301"/>
      <c r="BM78" s="1301"/>
      <c r="BN78" s="1301"/>
      <c r="BO78" s="1301"/>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ht="13.2" x14ac:dyDescent="0.2">
      <c r="B79" s="387"/>
      <c r="G79" s="1304"/>
      <c r="H79" s="1304"/>
      <c r="I79" s="1306"/>
      <c r="J79" s="1306"/>
      <c r="K79" s="1307"/>
      <c r="L79" s="1307"/>
      <c r="M79" s="1307"/>
      <c r="N79" s="1307"/>
      <c r="AN79" s="1308"/>
      <c r="AO79" s="1308"/>
      <c r="AP79" s="1308"/>
      <c r="AQ79" s="1308"/>
      <c r="AR79" s="1308"/>
      <c r="AS79" s="1308"/>
      <c r="AT79" s="1308"/>
      <c r="AU79" s="1308"/>
      <c r="AV79" s="1308"/>
      <c r="AW79" s="1308"/>
      <c r="AX79" s="1308"/>
      <c r="AY79" s="1308"/>
      <c r="AZ79" s="1308"/>
      <c r="BA79" s="1308"/>
      <c r="BB79" s="1301" t="s">
        <v>
585</v>
      </c>
      <c r="BC79" s="1301"/>
      <c r="BD79" s="1301"/>
      <c r="BE79" s="1301"/>
      <c r="BF79" s="1301"/>
      <c r="BG79" s="1301"/>
      <c r="BH79" s="1301"/>
      <c r="BI79" s="1301"/>
      <c r="BJ79" s="1301"/>
      <c r="BK79" s="1301"/>
      <c r="BL79" s="1301"/>
      <c r="BM79" s="1301"/>
      <c r="BN79" s="1301"/>
      <c r="BO79" s="1301"/>
      <c r="BP79" s="1302">
        <v>
-2.2999999999999998</v>
      </c>
      <c r="BQ79" s="1302"/>
      <c r="BR79" s="1302"/>
      <c r="BS79" s="1302"/>
      <c r="BT79" s="1302"/>
      <c r="BU79" s="1302"/>
      <c r="BV79" s="1302"/>
      <c r="BW79" s="1302"/>
      <c r="BX79" s="1302">
        <v>
-2.8</v>
      </c>
      <c r="BY79" s="1302"/>
      <c r="BZ79" s="1302"/>
      <c r="CA79" s="1302"/>
      <c r="CB79" s="1302"/>
      <c r="CC79" s="1302"/>
      <c r="CD79" s="1302"/>
      <c r="CE79" s="1302"/>
      <c r="CF79" s="1302">
        <v>
-3.2</v>
      </c>
      <c r="CG79" s="1302"/>
      <c r="CH79" s="1302"/>
      <c r="CI79" s="1302"/>
      <c r="CJ79" s="1302"/>
      <c r="CK79" s="1302"/>
      <c r="CL79" s="1302"/>
      <c r="CM79" s="1302"/>
      <c r="CN79" s="1302">
        <v>
-3.4</v>
      </c>
      <c r="CO79" s="1302"/>
      <c r="CP79" s="1302"/>
      <c r="CQ79" s="1302"/>
      <c r="CR79" s="1302"/>
      <c r="CS79" s="1302"/>
      <c r="CT79" s="1302"/>
      <c r="CU79" s="1302"/>
      <c r="CV79" s="1302">
        <v>
-3.5</v>
      </c>
      <c r="CW79" s="1302"/>
      <c r="CX79" s="1302"/>
      <c r="CY79" s="1302"/>
      <c r="CZ79" s="1302"/>
      <c r="DA79" s="1302"/>
      <c r="DB79" s="1302"/>
      <c r="DC79" s="1302"/>
    </row>
    <row r="80" spans="2:107" ht="13.2" x14ac:dyDescent="0.2">
      <c r="B80" s="387"/>
      <c r="G80" s="1304"/>
      <c r="H80" s="1304"/>
      <c r="I80" s="1306"/>
      <c r="J80" s="1306"/>
      <c r="K80" s="1307"/>
      <c r="L80" s="1307"/>
      <c r="M80" s="1307"/>
      <c r="N80" s="1307"/>
      <c r="AN80" s="1308"/>
      <c r="AO80" s="1308"/>
      <c r="AP80" s="1308"/>
      <c r="AQ80" s="1308"/>
      <c r="AR80" s="1308"/>
      <c r="AS80" s="1308"/>
      <c r="AT80" s="1308"/>
      <c r="AU80" s="1308"/>
      <c r="AV80" s="1308"/>
      <c r="AW80" s="1308"/>
      <c r="AX80" s="1308"/>
      <c r="AY80" s="1308"/>
      <c r="AZ80" s="1308"/>
      <c r="BA80" s="1308"/>
      <c r="BB80" s="1301"/>
      <c r="BC80" s="1301"/>
      <c r="BD80" s="1301"/>
      <c r="BE80" s="1301"/>
      <c r="BF80" s="1301"/>
      <c r="BG80" s="1301"/>
      <c r="BH80" s="1301"/>
      <c r="BI80" s="1301"/>
      <c r="BJ80" s="1301"/>
      <c r="BK80" s="1301"/>
      <c r="BL80" s="1301"/>
      <c r="BM80" s="1301"/>
      <c r="BN80" s="1301"/>
      <c r="BO80" s="1301"/>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yihkwCgxvZeVWqnCTHyTPY6ukQbxJosJzj9CZFS8AR5J3qlvAMeW0VfxQGBfHiOhTZFz2EjXDNf+HCpfDPmVdQ==" saltValue="2Mrd0+HDlLnSXAKl7DUf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497</v>
      </c>
    </row>
  </sheetData>
  <sheetProtection algorithmName="SHA-512" hashValue="M7hw3pO+2nO/66wJTtvId4r45H0MmyPjob6XkxMqq4gFgMeJPmo4xOPWrMidVSUaYeDloAMdq0Pzf5R0oslqCw==" saltValue="mNxYEsRX2i4UBU2vpIN9z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497</v>
      </c>
    </row>
  </sheetData>
  <sheetProtection algorithmName="SHA-512" hashValue="RnB6eXKGPN6B9Y8eHS/S3yajLL1uqGCU3yi8aWp8xrGbyG0eTLjQpuR1StC8Mi7pcCJC+L9CrY8Zlb56cD3ydA==" saltValue="WkSHZ4xUJHpAiQvV/lToa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548</v>
      </c>
      <c r="G2" s="157"/>
      <c r="H2" s="158"/>
    </row>
    <row r="3" spans="1:8" x14ac:dyDescent="0.2">
      <c r="A3" s="154" t="s">
        <v>541</v>
      </c>
      <c r="B3" s="159"/>
      <c r="C3" s="160"/>
      <c r="D3" s="161">
        <v>39893</v>
      </c>
      <c r="E3" s="162"/>
      <c r="F3" s="163">
        <v>43773</v>
      </c>
      <c r="G3" s="164"/>
      <c r="H3" s="165"/>
    </row>
    <row r="4" spans="1:8" x14ac:dyDescent="0.2">
      <c r="A4" s="166"/>
      <c r="B4" s="167"/>
      <c r="C4" s="168"/>
      <c r="D4" s="169">
        <v>27509</v>
      </c>
      <c r="E4" s="170"/>
      <c r="F4" s="171">
        <v>30346</v>
      </c>
      <c r="G4" s="172"/>
      <c r="H4" s="173"/>
    </row>
    <row r="5" spans="1:8" x14ac:dyDescent="0.2">
      <c r="A5" s="154" t="s">
        <v>543</v>
      </c>
      <c r="B5" s="159"/>
      <c r="C5" s="160"/>
      <c r="D5" s="161">
        <v>45139</v>
      </c>
      <c r="E5" s="162"/>
      <c r="F5" s="163">
        <v>51565</v>
      </c>
      <c r="G5" s="164"/>
      <c r="H5" s="165"/>
    </row>
    <row r="6" spans="1:8" x14ac:dyDescent="0.2">
      <c r="A6" s="166"/>
      <c r="B6" s="167"/>
      <c r="C6" s="168"/>
      <c r="D6" s="169">
        <v>31358</v>
      </c>
      <c r="E6" s="170"/>
      <c r="F6" s="171">
        <v>35359</v>
      </c>
      <c r="G6" s="172"/>
      <c r="H6" s="173"/>
    </row>
    <row r="7" spans="1:8" x14ac:dyDescent="0.2">
      <c r="A7" s="154" t="s">
        <v>544</v>
      </c>
      <c r="B7" s="159"/>
      <c r="C7" s="160"/>
      <c r="D7" s="161">
        <v>55029</v>
      </c>
      <c r="E7" s="162"/>
      <c r="F7" s="163">
        <v>46686</v>
      </c>
      <c r="G7" s="164"/>
      <c r="H7" s="165"/>
    </row>
    <row r="8" spans="1:8" x14ac:dyDescent="0.2">
      <c r="A8" s="166"/>
      <c r="B8" s="167"/>
      <c r="C8" s="168"/>
      <c r="D8" s="169">
        <v>39787</v>
      </c>
      <c r="E8" s="170"/>
      <c r="F8" s="171">
        <v>32595</v>
      </c>
      <c r="G8" s="172"/>
      <c r="H8" s="173"/>
    </row>
    <row r="9" spans="1:8" x14ac:dyDescent="0.2">
      <c r="A9" s="154" t="s">
        <v>545</v>
      </c>
      <c r="B9" s="159"/>
      <c r="C9" s="160"/>
      <c r="D9" s="161">
        <v>46725</v>
      </c>
      <c r="E9" s="162"/>
      <c r="F9" s="163">
        <v>49796</v>
      </c>
      <c r="G9" s="164"/>
      <c r="H9" s="165"/>
    </row>
    <row r="10" spans="1:8" x14ac:dyDescent="0.2">
      <c r="A10" s="166"/>
      <c r="B10" s="167"/>
      <c r="C10" s="168"/>
      <c r="D10" s="169">
        <v>33315</v>
      </c>
      <c r="E10" s="170"/>
      <c r="F10" s="171">
        <v>37281</v>
      </c>
      <c r="G10" s="172"/>
      <c r="H10" s="173"/>
    </row>
    <row r="11" spans="1:8" x14ac:dyDescent="0.2">
      <c r="A11" s="154" t="s">
        <v>546</v>
      </c>
      <c r="B11" s="159"/>
      <c r="C11" s="160"/>
      <c r="D11" s="161">
        <v>53810</v>
      </c>
      <c r="E11" s="162"/>
      <c r="F11" s="163">
        <v>51681</v>
      </c>
      <c r="G11" s="164"/>
      <c r="H11" s="165"/>
    </row>
    <row r="12" spans="1:8" x14ac:dyDescent="0.2">
      <c r="A12" s="166"/>
      <c r="B12" s="167"/>
      <c r="C12" s="174"/>
      <c r="D12" s="169">
        <v>33995</v>
      </c>
      <c r="E12" s="170"/>
      <c r="F12" s="171">
        <v>37226</v>
      </c>
      <c r="G12" s="172"/>
      <c r="H12" s="173"/>
    </row>
    <row r="13" spans="1:8" x14ac:dyDescent="0.2">
      <c r="A13" s="154"/>
      <c r="B13" s="159"/>
      <c r="C13" s="175"/>
      <c r="D13" s="176">
        <v>48119</v>
      </c>
      <c r="E13" s="177"/>
      <c r="F13" s="178">
        <v>48700</v>
      </c>
      <c r="G13" s="179"/>
      <c r="H13" s="165"/>
    </row>
    <row r="14" spans="1:8" x14ac:dyDescent="0.2">
      <c r="A14" s="166"/>
      <c r="B14" s="167"/>
      <c r="C14" s="168"/>
      <c r="D14" s="169">
        <v>33193</v>
      </c>
      <c r="E14" s="170"/>
      <c r="F14" s="171">
        <v>34561</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9.61</v>
      </c>
      <c r="C19" s="180">
        <f>ROUND(VALUE(SUBSTITUTE(実質収支比率等に係る経年分析!G$48,"▲","-")),2)</f>
        <v>7.3</v>
      </c>
      <c r="D19" s="180">
        <f>ROUND(VALUE(SUBSTITUTE(実質収支比率等に係る経年分析!H$48,"▲","-")),2)</f>
        <v>10.17</v>
      </c>
      <c r="E19" s="180">
        <f>ROUND(VALUE(SUBSTITUTE(実質収支比率等に係る経年分析!I$48,"▲","-")),2)</f>
        <v>8.43</v>
      </c>
      <c r="F19" s="180">
        <f>ROUND(VALUE(SUBSTITUTE(実質収支比率等に係る経年分析!J$48,"▲","-")),2)</f>
        <v>10.23</v>
      </c>
    </row>
    <row r="20" spans="1:11" x14ac:dyDescent="0.2">
      <c r="A20" s="180" t="s">
        <v>54</v>
      </c>
      <c r="B20" s="180">
        <f>ROUND(VALUE(SUBSTITUTE(実質収支比率等に係る経年分析!F$47,"▲","-")),2)</f>
        <v>10.6</v>
      </c>
      <c r="C20" s="180">
        <f>ROUND(VALUE(SUBSTITUTE(実質収支比率等に係る経年分析!G$47,"▲","-")),2)</f>
        <v>10.82</v>
      </c>
      <c r="D20" s="180">
        <f>ROUND(VALUE(SUBSTITUTE(実質収支比率等に係る経年分析!H$47,"▲","-")),2)</f>
        <v>11.57</v>
      </c>
      <c r="E20" s="180">
        <f>ROUND(VALUE(SUBSTITUTE(実質収支比率等に係る経年分析!I$47,"▲","-")),2)</f>
        <v>12.09</v>
      </c>
      <c r="F20" s="180">
        <f>ROUND(VALUE(SUBSTITUTE(実質収支比率等に係る経年分析!J$47,"▲","-")),2)</f>
        <v>12.03</v>
      </c>
    </row>
    <row r="21" spans="1:11" x14ac:dyDescent="0.2">
      <c r="A21" s="180" t="s">
        <v>55</v>
      </c>
      <c r="B21" s="180">
        <f>IF(ISNUMBER(VALUE(SUBSTITUTE(実質収支比率等に係る経年分析!F$49,"▲","-"))),ROUND(VALUE(SUBSTITUTE(実質収支比率等に係る経年分析!F$49,"▲","-")),2),NA())</f>
        <v>4.2300000000000004</v>
      </c>
      <c r="C21" s="180">
        <f>IF(ISNUMBER(VALUE(SUBSTITUTE(実質収支比率等に係る経年分析!G$49,"▲","-"))),ROUND(VALUE(SUBSTITUTE(実質収支比率等に係る経年分析!G$49,"▲","-")),2),NA())</f>
        <v>-1.79</v>
      </c>
      <c r="D21" s="180">
        <f>IF(ISNUMBER(VALUE(SUBSTITUTE(実質収支比率等に係る経年分析!H$49,"▲","-"))),ROUND(VALUE(SUBSTITUTE(実質収支比率等に係る経年分析!H$49,"▲","-")),2),NA())</f>
        <v>3.68</v>
      </c>
      <c r="E21" s="180">
        <f>IF(ISNUMBER(VALUE(SUBSTITUTE(実質収支比率等に係る経年分析!I$49,"▲","-"))),ROUND(VALUE(SUBSTITUTE(実質収支比率等に係る経年分析!I$49,"▲","-")),2),NA())</f>
        <v>-0.77</v>
      </c>
      <c r="F21" s="180">
        <f>IF(ISNUMBER(VALUE(SUBSTITUTE(実質収支比率等に係る経年分析!J$49,"▲","-"))),ROUND(VALUE(SUBSTITUTE(実質収支比率等に係る経年分析!J$49,"▲","-")),2),NA())</f>
        <v>2.19</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駐車場事業特別会計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0.57999999999999996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0.21</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10.220000000000001</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8333</v>
      </c>
      <c r="E42" s="182"/>
      <c r="F42" s="182"/>
      <c r="G42" s="182">
        <f>'実質公債費比率（分子）の構造'!L$52</f>
        <v>8094</v>
      </c>
      <c r="H42" s="182"/>
      <c r="I42" s="182"/>
      <c r="J42" s="182">
        <f>'実質公債費比率（分子）の構造'!M$52</f>
        <v>7933</v>
      </c>
      <c r="K42" s="182"/>
      <c r="L42" s="182"/>
      <c r="M42" s="182">
        <f>'実質公債費比率（分子）の構造'!N$52</f>
        <v>7110</v>
      </c>
      <c r="N42" s="182"/>
      <c r="O42" s="182"/>
      <c r="P42" s="182">
        <f>'実質公債費比率（分子）の構造'!O$52</f>
        <v>6952</v>
      </c>
    </row>
    <row r="43" spans="1:16" x14ac:dyDescent="0.2">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63</v>
      </c>
      <c r="B44" s="182">
        <f>'実質公債費比率（分子）の構造'!K$50</f>
        <v>4274</v>
      </c>
      <c r="C44" s="182"/>
      <c r="D44" s="182"/>
      <c r="E44" s="182">
        <f>'実質公債費比率（分子）の構造'!L$50</f>
        <v>5829</v>
      </c>
      <c r="F44" s="182"/>
      <c r="G44" s="182"/>
      <c r="H44" s="182">
        <f>'実質公債費比率（分子）の構造'!M$50</f>
        <v>4930</v>
      </c>
      <c r="I44" s="182"/>
      <c r="J44" s="182"/>
      <c r="K44" s="182">
        <f>'実質公債費比率（分子）の構造'!N$50</f>
        <v>2778</v>
      </c>
      <c r="L44" s="182"/>
      <c r="M44" s="182"/>
      <c r="N44" s="182">
        <f>'実質公債費比率（分子）の構造'!O$50</f>
        <v>1822</v>
      </c>
      <c r="O44" s="182"/>
      <c r="P44" s="182"/>
    </row>
    <row r="45" spans="1:16" x14ac:dyDescent="0.2">
      <c r="A45" s="182" t="s">
        <v>64</v>
      </c>
      <c r="B45" s="182">
        <f>'実質公債費比率（分子）の構造'!K$49</f>
        <v>211</v>
      </c>
      <c r="C45" s="182"/>
      <c r="D45" s="182"/>
      <c r="E45" s="182">
        <f>'実質公債費比率（分子）の構造'!L$49</f>
        <v>127</v>
      </c>
      <c r="F45" s="182"/>
      <c r="G45" s="182"/>
      <c r="H45" s="182">
        <f>'実質公債費比率（分子）の構造'!M$49</f>
        <v>112</v>
      </c>
      <c r="I45" s="182"/>
      <c r="J45" s="182"/>
      <c r="K45" s="182">
        <f>'実質公債費比率（分子）の構造'!N$49</f>
        <v>122</v>
      </c>
      <c r="L45" s="182"/>
      <c r="M45" s="182"/>
      <c r="N45" s="182">
        <f>'実質公債費比率（分子）の構造'!O$49</f>
        <v>125</v>
      </c>
      <c r="O45" s="182"/>
      <c r="P45" s="182"/>
    </row>
    <row r="46" spans="1:16" x14ac:dyDescent="0.2">
      <c r="A46" s="182" t="s">
        <v>65</v>
      </c>
      <c r="B46" s="182">
        <f>'実質公債費比率（分子）の構造'!K$48</f>
        <v>27</v>
      </c>
      <c r="C46" s="182"/>
      <c r="D46" s="182"/>
      <c r="E46" s="182">
        <f>'実質公債費比率（分子）の構造'!L$48</f>
        <v>18</v>
      </c>
      <c r="F46" s="182"/>
      <c r="G46" s="182"/>
      <c r="H46" s="182">
        <f>'実質公債費比率（分子）の構造'!M$48</f>
        <v>17</v>
      </c>
      <c r="I46" s="182"/>
      <c r="J46" s="182"/>
      <c r="K46" s="182">
        <f>'実質公債費比率（分子）の構造'!N$48</f>
        <v>16</v>
      </c>
      <c r="L46" s="182"/>
      <c r="M46" s="182"/>
      <c r="N46" s="182">
        <f>'実質公債費比率（分子）の構造'!O$48</f>
        <v>15</v>
      </c>
      <c r="O46" s="182"/>
      <c r="P46" s="182"/>
    </row>
    <row r="47" spans="1:16" x14ac:dyDescent="0.2">
      <c r="A47" s="182" t="s">
        <v>13</v>
      </c>
      <c r="B47" s="182">
        <f>'実質公債費比率（分子）の構造'!K$47</f>
        <v>233</v>
      </c>
      <c r="C47" s="182"/>
      <c r="D47" s="182"/>
      <c r="E47" s="182">
        <f>'実質公債費比率（分子）の構造'!L$47</f>
        <v>255</v>
      </c>
      <c r="F47" s="182"/>
      <c r="G47" s="182"/>
      <c r="H47" s="182">
        <f>'実質公債費比率（分子）の構造'!M$47</f>
        <v>263</v>
      </c>
      <c r="I47" s="182"/>
      <c r="J47" s="182"/>
      <c r="K47" s="182">
        <f>'実質公債費比率（分子）の構造'!N$47</f>
        <v>107</v>
      </c>
      <c r="L47" s="182"/>
      <c r="M47" s="182"/>
      <c r="N47" s="182">
        <f>'実質公債費比率（分子）の構造'!O$47</f>
        <v>47</v>
      </c>
      <c r="O47" s="182"/>
      <c r="P47" s="182"/>
    </row>
    <row r="48" spans="1:16" x14ac:dyDescent="0.2">
      <c r="A48" s="182" t="s">
        <v>66</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67</v>
      </c>
      <c r="B49" s="182">
        <f>'実質公債費比率（分子）の構造'!K$45</f>
        <v>4011</v>
      </c>
      <c r="C49" s="182"/>
      <c r="D49" s="182"/>
      <c r="E49" s="182">
        <f>'実質公債費比率（分子）の構造'!L$45</f>
        <v>3951</v>
      </c>
      <c r="F49" s="182"/>
      <c r="G49" s="182"/>
      <c r="H49" s="182">
        <f>'実質公債費比率（分子）の構造'!M$45</f>
        <v>2437</v>
      </c>
      <c r="I49" s="182"/>
      <c r="J49" s="182"/>
      <c r="K49" s="182">
        <f>'実質公債費比率（分子）の構造'!N$45</f>
        <v>1746</v>
      </c>
      <c r="L49" s="182"/>
      <c r="M49" s="182"/>
      <c r="N49" s="182">
        <f>'実質公債費比率（分子）の構造'!O$45</f>
        <v>1045</v>
      </c>
      <c r="O49" s="182"/>
      <c r="P49" s="182"/>
    </row>
    <row r="50" spans="1:16" x14ac:dyDescent="0.2">
      <c r="A50" s="182" t="s">
        <v>68</v>
      </c>
      <c r="B50" s="182" t="e">
        <f>NA()</f>
        <v>#N/A</v>
      </c>
      <c r="C50" s="182">
        <f>IF(ISNUMBER('実質公債費比率（分子）の構造'!K$53),'実質公債費比率（分子）の構造'!K$53,NA())</f>
        <v>423</v>
      </c>
      <c r="D50" s="182" t="e">
        <f>NA()</f>
        <v>#N/A</v>
      </c>
      <c r="E50" s="182" t="e">
        <f>NA()</f>
        <v>#N/A</v>
      </c>
      <c r="F50" s="182">
        <f>IF(ISNUMBER('実質公債費比率（分子）の構造'!L$53),'実質公債費比率（分子）の構造'!L$53,NA())</f>
        <v>2086</v>
      </c>
      <c r="G50" s="182" t="e">
        <f>NA()</f>
        <v>#N/A</v>
      </c>
      <c r="H50" s="182" t="e">
        <f>NA()</f>
        <v>#N/A</v>
      </c>
      <c r="I50" s="182">
        <f>IF(ISNUMBER('実質公債費比率（分子）の構造'!M$53),'実質公債費比率（分子）の構造'!M$53,NA())</f>
        <v>-174</v>
      </c>
      <c r="J50" s="182" t="e">
        <f>NA()</f>
        <v>#N/A</v>
      </c>
      <c r="K50" s="182" t="e">
        <f>NA()</f>
        <v>#N/A</v>
      </c>
      <c r="L50" s="182">
        <f>IF(ISNUMBER('実質公債費比率（分子）の構造'!N$53),'実質公債費比率（分子）の構造'!N$53,NA())</f>
        <v>-2341</v>
      </c>
      <c r="M50" s="182" t="e">
        <f>NA()</f>
        <v>#N/A</v>
      </c>
      <c r="N50" s="182" t="e">
        <f>NA()</f>
        <v>#N/A</v>
      </c>
      <c r="O50" s="182">
        <f>IF(ISNUMBER('実質公債費比率（分子）の構造'!O$53),'実質公債費比率（分子）の構造'!O$53,NA())</f>
        <v>-3898</v>
      </c>
      <c r="P50" s="182" t="e">
        <f>NA()</f>
        <v>#N/A</v>
      </c>
    </row>
    <row r="53" spans="1:16" x14ac:dyDescent="0.2">
      <c r="A53" s="150" t="s">
        <v>69</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70</v>
      </c>
      <c r="C55" s="181"/>
      <c r="D55" s="181" t="s">
        <v>71</v>
      </c>
      <c r="E55" s="181" t="s">
        <v>70</v>
      </c>
      <c r="F55" s="181"/>
      <c r="G55" s="181" t="s">
        <v>71</v>
      </c>
      <c r="H55" s="181" t="s">
        <v>70</v>
      </c>
      <c r="I55" s="181"/>
      <c r="J55" s="181" t="s">
        <v>71</v>
      </c>
      <c r="K55" s="181" t="s">
        <v>70</v>
      </c>
      <c r="L55" s="181"/>
      <c r="M55" s="181" t="s">
        <v>71</v>
      </c>
      <c r="N55" s="181" t="s">
        <v>70</v>
      </c>
      <c r="O55" s="181"/>
      <c r="P55" s="181" t="s">
        <v>71</v>
      </c>
    </row>
    <row r="56" spans="1:16" x14ac:dyDescent="0.2">
      <c r="A56" s="181" t="s">
        <v>42</v>
      </c>
      <c r="B56" s="181"/>
      <c r="C56" s="181"/>
      <c r="D56" s="181">
        <f>'将来負担比率（分子）の構造'!I$52</f>
        <v>86504</v>
      </c>
      <c r="E56" s="181"/>
      <c r="F56" s="181"/>
      <c r="G56" s="181">
        <f>'将来負担比率（分子）の構造'!J$52</f>
        <v>79482</v>
      </c>
      <c r="H56" s="181"/>
      <c r="I56" s="181"/>
      <c r="J56" s="181">
        <f>'将来負担比率（分子）の構造'!K$52</f>
        <v>72222</v>
      </c>
      <c r="K56" s="181"/>
      <c r="L56" s="181"/>
      <c r="M56" s="181">
        <f>'将来負担比率（分子）の構造'!L$52</f>
        <v>65620</v>
      </c>
      <c r="N56" s="181"/>
      <c r="O56" s="181"/>
      <c r="P56" s="181">
        <f>'将来負担比率（分子）の構造'!M$52</f>
        <v>59578</v>
      </c>
    </row>
    <row r="57" spans="1:16" x14ac:dyDescent="0.2">
      <c r="A57" s="181" t="s">
        <v>41</v>
      </c>
      <c r="B57" s="181"/>
      <c r="C57" s="181"/>
      <c r="D57" s="181">
        <f>'将来負担比率（分子）の構造'!I$51</f>
        <v>12236</v>
      </c>
      <c r="E57" s="181"/>
      <c r="F57" s="181"/>
      <c r="G57" s="181">
        <f>'将来負担比率（分子）の構造'!J$51</f>
        <v>12581</v>
      </c>
      <c r="H57" s="181"/>
      <c r="I57" s="181"/>
      <c r="J57" s="181">
        <f>'将来負担比率（分子）の構造'!K$51</f>
        <v>6995</v>
      </c>
      <c r="K57" s="181"/>
      <c r="L57" s="181"/>
      <c r="M57" s="181">
        <f>'将来負担比率（分子）の構造'!L$51</f>
        <v>7016</v>
      </c>
      <c r="N57" s="181"/>
      <c r="O57" s="181"/>
      <c r="P57" s="181">
        <f>'将来負担比率（分子）の構造'!M$51</f>
        <v>6916</v>
      </c>
    </row>
    <row r="58" spans="1:16" x14ac:dyDescent="0.2">
      <c r="A58" s="181" t="s">
        <v>40</v>
      </c>
      <c r="B58" s="181"/>
      <c r="C58" s="181"/>
      <c r="D58" s="181">
        <f>'将来負担比率（分子）の構造'!I$50</f>
        <v>107320</v>
      </c>
      <c r="E58" s="181"/>
      <c r="F58" s="181"/>
      <c r="G58" s="181">
        <f>'将来負担比率（分子）の構造'!J$50</f>
        <v>117155</v>
      </c>
      <c r="H58" s="181"/>
      <c r="I58" s="181"/>
      <c r="J58" s="181">
        <f>'将来負担比率（分子）の構造'!K$50</f>
        <v>121023</v>
      </c>
      <c r="K58" s="181"/>
      <c r="L58" s="181"/>
      <c r="M58" s="181">
        <f>'将来負担比率（分子）の構造'!L$50</f>
        <v>130516</v>
      </c>
      <c r="N58" s="181"/>
      <c r="O58" s="181"/>
      <c r="P58" s="181">
        <f>'将来負担比率（分子）の構造'!M$50</f>
        <v>136736</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20954</v>
      </c>
      <c r="C62" s="181"/>
      <c r="D62" s="181"/>
      <c r="E62" s="181">
        <f>'将来負担比率（分子）の構造'!J$45</f>
        <v>21828</v>
      </c>
      <c r="F62" s="181"/>
      <c r="G62" s="181"/>
      <c r="H62" s="181">
        <f>'将来負担比率（分子）の構造'!K$45</f>
        <v>20572</v>
      </c>
      <c r="I62" s="181"/>
      <c r="J62" s="181"/>
      <c r="K62" s="181">
        <f>'将来負担比率（分子）の構造'!L$45</f>
        <v>19930</v>
      </c>
      <c r="L62" s="181"/>
      <c r="M62" s="181"/>
      <c r="N62" s="181">
        <f>'将来負担比率（分子）の構造'!M$45</f>
        <v>17970</v>
      </c>
      <c r="O62" s="181"/>
      <c r="P62" s="181"/>
    </row>
    <row r="63" spans="1:16" x14ac:dyDescent="0.2">
      <c r="A63" s="181" t="s">
        <v>33</v>
      </c>
      <c r="B63" s="181">
        <f>'将来負担比率（分子）の構造'!I$44</f>
        <v>1207</v>
      </c>
      <c r="C63" s="181"/>
      <c r="D63" s="181"/>
      <c r="E63" s="181">
        <f>'将来負担比率（分子）の構造'!J$44</f>
        <v>1267</v>
      </c>
      <c r="F63" s="181"/>
      <c r="G63" s="181"/>
      <c r="H63" s="181">
        <f>'将来負担比率（分子）の構造'!K$44</f>
        <v>1521</v>
      </c>
      <c r="I63" s="181"/>
      <c r="J63" s="181"/>
      <c r="K63" s="181">
        <f>'将来負担比率（分子）の構造'!L$44</f>
        <v>1504</v>
      </c>
      <c r="L63" s="181"/>
      <c r="M63" s="181"/>
      <c r="N63" s="181">
        <f>'将来負担比率（分子）の構造'!M$44</f>
        <v>1570</v>
      </c>
      <c r="O63" s="181"/>
      <c r="P63" s="181"/>
    </row>
    <row r="64" spans="1:16" x14ac:dyDescent="0.2">
      <c r="A64" s="181" t="s">
        <v>32</v>
      </c>
      <c r="B64" s="181">
        <f>'将来負担比率（分子）の構造'!I$43</f>
        <v>105</v>
      </c>
      <c r="C64" s="181"/>
      <c r="D64" s="181"/>
      <c r="E64" s="181">
        <f>'将来負担比率（分子）の構造'!J$43</f>
        <v>126</v>
      </c>
      <c r="F64" s="181"/>
      <c r="G64" s="181"/>
      <c r="H64" s="181">
        <f>'将来負担比率（分子）の構造'!K$43</f>
        <v>147</v>
      </c>
      <c r="I64" s="181"/>
      <c r="J64" s="181"/>
      <c r="K64" s="181">
        <f>'将来負担比率（分子）の構造'!L$43</f>
        <v>169</v>
      </c>
      <c r="L64" s="181"/>
      <c r="M64" s="181"/>
      <c r="N64" s="181">
        <f>'将来負担比率（分子）の構造'!M$43</f>
        <v>144</v>
      </c>
      <c r="O64" s="181"/>
      <c r="P64" s="181"/>
    </row>
    <row r="65" spans="1:16" x14ac:dyDescent="0.2">
      <c r="A65" s="181" t="s">
        <v>31</v>
      </c>
      <c r="B65" s="181">
        <f>'将来負担比率（分子）の構造'!I$42</f>
        <v>18952</v>
      </c>
      <c r="C65" s="181"/>
      <c r="D65" s="181"/>
      <c r="E65" s="181">
        <f>'将来負担比率（分子）の構造'!J$42</f>
        <v>15566</v>
      </c>
      <c r="F65" s="181"/>
      <c r="G65" s="181"/>
      <c r="H65" s="181">
        <f>'将来負担比率（分子）の構造'!K$42</f>
        <v>12726</v>
      </c>
      <c r="I65" s="181"/>
      <c r="J65" s="181"/>
      <c r="K65" s="181">
        <f>'将来負担比率（分子）の構造'!L$42</f>
        <v>12636</v>
      </c>
      <c r="L65" s="181"/>
      <c r="M65" s="181"/>
      <c r="N65" s="181">
        <f>'将来負担比率（分子）の構造'!M$42</f>
        <v>13148</v>
      </c>
      <c r="O65" s="181"/>
      <c r="P65" s="181"/>
    </row>
    <row r="66" spans="1:16" x14ac:dyDescent="0.2">
      <c r="A66" s="181" t="s">
        <v>30</v>
      </c>
      <c r="B66" s="181">
        <f>'将来負担比率（分子）の構造'!I$41</f>
        <v>24410</v>
      </c>
      <c r="C66" s="181"/>
      <c r="D66" s="181"/>
      <c r="E66" s="181">
        <f>'将来負担比率（分子）の構造'!J$41</f>
        <v>21450</v>
      </c>
      <c r="F66" s="181"/>
      <c r="G66" s="181"/>
      <c r="H66" s="181">
        <f>'将来負担比率（分子）の構造'!K$41</f>
        <v>15576</v>
      </c>
      <c r="I66" s="181"/>
      <c r="J66" s="181"/>
      <c r="K66" s="181">
        <f>'将来負担比率（分子）の構造'!L$41</f>
        <v>14013</v>
      </c>
      <c r="L66" s="181"/>
      <c r="M66" s="181"/>
      <c r="N66" s="181">
        <f>'将来負担比率（分子）の構造'!M$41</f>
        <v>14401</v>
      </c>
      <c r="O66" s="181"/>
      <c r="P66" s="181"/>
    </row>
    <row r="67" spans="1:16" x14ac:dyDescent="0.2">
      <c r="A67" s="181" t="s">
        <v>72</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73</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74</v>
      </c>
      <c r="B72" s="185">
        <f>基金残高に係る経年分析!F55</f>
        <v>13488</v>
      </c>
      <c r="C72" s="185">
        <f>基金残高に係る経年分析!G55</f>
        <v>14384</v>
      </c>
      <c r="D72" s="185">
        <f>基金残高に係る経年分析!H55</f>
        <v>14644</v>
      </c>
    </row>
    <row r="73" spans="1:16" x14ac:dyDescent="0.2">
      <c r="A73" s="184" t="s">
        <v>75</v>
      </c>
      <c r="B73" s="185">
        <f>基金残高に係る経年分析!F56</f>
        <v>680</v>
      </c>
      <c r="C73" s="185">
        <f>基金残高に係る経年分析!G56</f>
        <v>446</v>
      </c>
      <c r="D73" s="185">
        <f>基金残高に係る経年分析!H56</f>
        <v>351</v>
      </c>
    </row>
    <row r="74" spans="1:16" x14ac:dyDescent="0.2">
      <c r="A74" s="184" t="s">
        <v>76</v>
      </c>
      <c r="B74" s="185">
        <f>基金残高に係る経年分析!F57</f>
        <v>99793</v>
      </c>
      <c r="C74" s="185">
        <f>基金残高に係る経年分析!G57</f>
        <v>110005</v>
      </c>
      <c r="D74" s="185">
        <f>基金残高に係る経年分析!H57</f>
        <v>115216</v>
      </c>
    </row>
  </sheetData>
  <sheetProtection algorithmName="SHA-512" hashValue="4eVAyfZh6LpHF9zIvLayP9VYOKM2vjHvTTsa7wPz+Q8fXqLfEniLIngV9XKGS1z33Zrj0bNnkAQkCKYzFhq83A==" saltValue="/pEeyh9MTwkoL8Q7/74c0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
215</v>
      </c>
      <c r="DI1" s="660"/>
      <c r="DJ1" s="660"/>
      <c r="DK1" s="660"/>
      <c r="DL1" s="660"/>
      <c r="DM1" s="660"/>
      <c r="DN1" s="661"/>
      <c r="DO1" s="226"/>
      <c r="DP1" s="659" t="s">
        <v>
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
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
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
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
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
1</v>
      </c>
      <c r="C4" s="663"/>
      <c r="D4" s="663"/>
      <c r="E4" s="663"/>
      <c r="F4" s="663"/>
      <c r="G4" s="663"/>
      <c r="H4" s="663"/>
      <c r="I4" s="663"/>
      <c r="J4" s="663"/>
      <c r="K4" s="663"/>
      <c r="L4" s="663"/>
      <c r="M4" s="663"/>
      <c r="N4" s="663"/>
      <c r="O4" s="663"/>
      <c r="P4" s="663"/>
      <c r="Q4" s="664"/>
      <c r="R4" s="662" t="s">
        <v>
221</v>
      </c>
      <c r="S4" s="663"/>
      <c r="T4" s="663"/>
      <c r="U4" s="663"/>
      <c r="V4" s="663"/>
      <c r="W4" s="663"/>
      <c r="X4" s="663"/>
      <c r="Y4" s="664"/>
      <c r="Z4" s="662" t="s">
        <v>
222</v>
      </c>
      <c r="AA4" s="663"/>
      <c r="AB4" s="663"/>
      <c r="AC4" s="664"/>
      <c r="AD4" s="662" t="s">
        <v>
223</v>
      </c>
      <c r="AE4" s="663"/>
      <c r="AF4" s="663"/>
      <c r="AG4" s="663"/>
      <c r="AH4" s="663"/>
      <c r="AI4" s="663"/>
      <c r="AJ4" s="663"/>
      <c r="AK4" s="664"/>
      <c r="AL4" s="662" t="s">
        <v>
222</v>
      </c>
      <c r="AM4" s="663"/>
      <c r="AN4" s="663"/>
      <c r="AO4" s="664"/>
      <c r="AP4" s="668" t="s">
        <v>
224</v>
      </c>
      <c r="AQ4" s="668"/>
      <c r="AR4" s="668"/>
      <c r="AS4" s="668"/>
      <c r="AT4" s="668"/>
      <c r="AU4" s="668"/>
      <c r="AV4" s="668"/>
      <c r="AW4" s="668"/>
      <c r="AX4" s="668"/>
      <c r="AY4" s="668"/>
      <c r="AZ4" s="668"/>
      <c r="BA4" s="668"/>
      <c r="BB4" s="668"/>
      <c r="BC4" s="668"/>
      <c r="BD4" s="668"/>
      <c r="BE4" s="668"/>
      <c r="BF4" s="668"/>
      <c r="BG4" s="668" t="s">
        <v>
225</v>
      </c>
      <c r="BH4" s="668"/>
      <c r="BI4" s="668"/>
      <c r="BJ4" s="668"/>
      <c r="BK4" s="668"/>
      <c r="BL4" s="668"/>
      <c r="BM4" s="668"/>
      <c r="BN4" s="668"/>
      <c r="BO4" s="668" t="s">
        <v>
222</v>
      </c>
      <c r="BP4" s="668"/>
      <c r="BQ4" s="668"/>
      <c r="BR4" s="668"/>
      <c r="BS4" s="668" t="s">
        <v>
226</v>
      </c>
      <c r="BT4" s="668"/>
      <c r="BU4" s="668"/>
      <c r="BV4" s="668"/>
      <c r="BW4" s="668"/>
      <c r="BX4" s="668"/>
      <c r="BY4" s="668"/>
      <c r="BZ4" s="668"/>
      <c r="CA4" s="668"/>
      <c r="CB4" s="668"/>
      <c r="CD4" s="665" t="s">
        <v>
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
228</v>
      </c>
      <c r="C5" s="670"/>
      <c r="D5" s="670"/>
      <c r="E5" s="670"/>
      <c r="F5" s="670"/>
      <c r="G5" s="670"/>
      <c r="H5" s="670"/>
      <c r="I5" s="670"/>
      <c r="J5" s="670"/>
      <c r="K5" s="670"/>
      <c r="L5" s="670"/>
      <c r="M5" s="670"/>
      <c r="N5" s="670"/>
      <c r="O5" s="670"/>
      <c r="P5" s="670"/>
      <c r="Q5" s="671"/>
      <c r="R5" s="672">
        <v>
35117607</v>
      </c>
      <c r="S5" s="673"/>
      <c r="T5" s="673"/>
      <c r="U5" s="673"/>
      <c r="V5" s="673"/>
      <c r="W5" s="673"/>
      <c r="X5" s="673"/>
      <c r="Y5" s="674"/>
      <c r="Z5" s="675">
        <v>
16.7</v>
      </c>
      <c r="AA5" s="675"/>
      <c r="AB5" s="675"/>
      <c r="AC5" s="675"/>
      <c r="AD5" s="676">
        <v>
35117607</v>
      </c>
      <c r="AE5" s="676"/>
      <c r="AF5" s="676"/>
      <c r="AG5" s="676"/>
      <c r="AH5" s="676"/>
      <c r="AI5" s="676"/>
      <c r="AJ5" s="676"/>
      <c r="AK5" s="676"/>
      <c r="AL5" s="677">
        <v>
28.3</v>
      </c>
      <c r="AM5" s="678"/>
      <c r="AN5" s="678"/>
      <c r="AO5" s="679"/>
      <c r="AP5" s="669" t="s">
        <v>
229</v>
      </c>
      <c r="AQ5" s="670"/>
      <c r="AR5" s="670"/>
      <c r="AS5" s="670"/>
      <c r="AT5" s="670"/>
      <c r="AU5" s="670"/>
      <c r="AV5" s="670"/>
      <c r="AW5" s="670"/>
      <c r="AX5" s="670"/>
      <c r="AY5" s="670"/>
      <c r="AZ5" s="670"/>
      <c r="BA5" s="670"/>
      <c r="BB5" s="670"/>
      <c r="BC5" s="670"/>
      <c r="BD5" s="670"/>
      <c r="BE5" s="670"/>
      <c r="BF5" s="671"/>
      <c r="BG5" s="683">
        <v>
35108692</v>
      </c>
      <c r="BH5" s="684"/>
      <c r="BI5" s="684"/>
      <c r="BJ5" s="684"/>
      <c r="BK5" s="684"/>
      <c r="BL5" s="684"/>
      <c r="BM5" s="684"/>
      <c r="BN5" s="685"/>
      <c r="BO5" s="686">
        <v>
100</v>
      </c>
      <c r="BP5" s="686"/>
      <c r="BQ5" s="686"/>
      <c r="BR5" s="686"/>
      <c r="BS5" s="687" t="s">
        <v>
230</v>
      </c>
      <c r="BT5" s="687"/>
      <c r="BU5" s="687"/>
      <c r="BV5" s="687"/>
      <c r="BW5" s="687"/>
      <c r="BX5" s="687"/>
      <c r="BY5" s="687"/>
      <c r="BZ5" s="687"/>
      <c r="CA5" s="687"/>
      <c r="CB5" s="691"/>
      <c r="CD5" s="665" t="s">
        <v>
224</v>
      </c>
      <c r="CE5" s="666"/>
      <c r="CF5" s="666"/>
      <c r="CG5" s="666"/>
      <c r="CH5" s="666"/>
      <c r="CI5" s="666"/>
      <c r="CJ5" s="666"/>
      <c r="CK5" s="666"/>
      <c r="CL5" s="666"/>
      <c r="CM5" s="666"/>
      <c r="CN5" s="666"/>
      <c r="CO5" s="666"/>
      <c r="CP5" s="666"/>
      <c r="CQ5" s="667"/>
      <c r="CR5" s="665" t="s">
        <v>
231</v>
      </c>
      <c r="CS5" s="666"/>
      <c r="CT5" s="666"/>
      <c r="CU5" s="666"/>
      <c r="CV5" s="666"/>
      <c r="CW5" s="666"/>
      <c r="CX5" s="666"/>
      <c r="CY5" s="667"/>
      <c r="CZ5" s="665" t="s">
        <v>
222</v>
      </c>
      <c r="DA5" s="666"/>
      <c r="DB5" s="666"/>
      <c r="DC5" s="667"/>
      <c r="DD5" s="665" t="s">
        <v>
232</v>
      </c>
      <c r="DE5" s="666"/>
      <c r="DF5" s="666"/>
      <c r="DG5" s="666"/>
      <c r="DH5" s="666"/>
      <c r="DI5" s="666"/>
      <c r="DJ5" s="666"/>
      <c r="DK5" s="666"/>
      <c r="DL5" s="666"/>
      <c r="DM5" s="666"/>
      <c r="DN5" s="666"/>
      <c r="DO5" s="666"/>
      <c r="DP5" s="667"/>
      <c r="DQ5" s="665" t="s">
        <v>
233</v>
      </c>
      <c r="DR5" s="666"/>
      <c r="DS5" s="666"/>
      <c r="DT5" s="666"/>
      <c r="DU5" s="666"/>
      <c r="DV5" s="666"/>
      <c r="DW5" s="666"/>
      <c r="DX5" s="666"/>
      <c r="DY5" s="666"/>
      <c r="DZ5" s="666"/>
      <c r="EA5" s="666"/>
      <c r="EB5" s="666"/>
      <c r="EC5" s="667"/>
    </row>
    <row r="6" spans="2:143" ht="11.25" customHeight="1" x14ac:dyDescent="0.2">
      <c r="B6" s="680" t="s">
        <v>
234</v>
      </c>
      <c r="C6" s="681"/>
      <c r="D6" s="681"/>
      <c r="E6" s="681"/>
      <c r="F6" s="681"/>
      <c r="G6" s="681"/>
      <c r="H6" s="681"/>
      <c r="I6" s="681"/>
      <c r="J6" s="681"/>
      <c r="K6" s="681"/>
      <c r="L6" s="681"/>
      <c r="M6" s="681"/>
      <c r="N6" s="681"/>
      <c r="O6" s="681"/>
      <c r="P6" s="681"/>
      <c r="Q6" s="682"/>
      <c r="R6" s="683">
        <v>
687380</v>
      </c>
      <c r="S6" s="684"/>
      <c r="T6" s="684"/>
      <c r="U6" s="684"/>
      <c r="V6" s="684"/>
      <c r="W6" s="684"/>
      <c r="X6" s="684"/>
      <c r="Y6" s="685"/>
      <c r="Z6" s="686">
        <v>
0.3</v>
      </c>
      <c r="AA6" s="686"/>
      <c r="AB6" s="686"/>
      <c r="AC6" s="686"/>
      <c r="AD6" s="687">
        <v>
687380</v>
      </c>
      <c r="AE6" s="687"/>
      <c r="AF6" s="687"/>
      <c r="AG6" s="687"/>
      <c r="AH6" s="687"/>
      <c r="AI6" s="687"/>
      <c r="AJ6" s="687"/>
      <c r="AK6" s="687"/>
      <c r="AL6" s="688">
        <v>
0.6</v>
      </c>
      <c r="AM6" s="689"/>
      <c r="AN6" s="689"/>
      <c r="AO6" s="690"/>
      <c r="AP6" s="680" t="s">
        <v>
235</v>
      </c>
      <c r="AQ6" s="681"/>
      <c r="AR6" s="681"/>
      <c r="AS6" s="681"/>
      <c r="AT6" s="681"/>
      <c r="AU6" s="681"/>
      <c r="AV6" s="681"/>
      <c r="AW6" s="681"/>
      <c r="AX6" s="681"/>
      <c r="AY6" s="681"/>
      <c r="AZ6" s="681"/>
      <c r="BA6" s="681"/>
      <c r="BB6" s="681"/>
      <c r="BC6" s="681"/>
      <c r="BD6" s="681"/>
      <c r="BE6" s="681"/>
      <c r="BF6" s="682"/>
      <c r="BG6" s="683">
        <v>
35108692</v>
      </c>
      <c r="BH6" s="684"/>
      <c r="BI6" s="684"/>
      <c r="BJ6" s="684"/>
      <c r="BK6" s="684"/>
      <c r="BL6" s="684"/>
      <c r="BM6" s="684"/>
      <c r="BN6" s="685"/>
      <c r="BO6" s="686">
        <v>
100</v>
      </c>
      <c r="BP6" s="686"/>
      <c r="BQ6" s="686"/>
      <c r="BR6" s="686"/>
      <c r="BS6" s="687" t="s">
        <v>
126</v>
      </c>
      <c r="BT6" s="687"/>
      <c r="BU6" s="687"/>
      <c r="BV6" s="687"/>
      <c r="BW6" s="687"/>
      <c r="BX6" s="687"/>
      <c r="BY6" s="687"/>
      <c r="BZ6" s="687"/>
      <c r="CA6" s="687"/>
      <c r="CB6" s="691"/>
      <c r="CD6" s="694" t="s">
        <v>
236</v>
      </c>
      <c r="CE6" s="695"/>
      <c r="CF6" s="695"/>
      <c r="CG6" s="695"/>
      <c r="CH6" s="695"/>
      <c r="CI6" s="695"/>
      <c r="CJ6" s="695"/>
      <c r="CK6" s="695"/>
      <c r="CL6" s="695"/>
      <c r="CM6" s="695"/>
      <c r="CN6" s="695"/>
      <c r="CO6" s="695"/>
      <c r="CP6" s="695"/>
      <c r="CQ6" s="696"/>
      <c r="CR6" s="683">
        <v>
793786</v>
      </c>
      <c r="CS6" s="684"/>
      <c r="CT6" s="684"/>
      <c r="CU6" s="684"/>
      <c r="CV6" s="684"/>
      <c r="CW6" s="684"/>
      <c r="CX6" s="684"/>
      <c r="CY6" s="685"/>
      <c r="CZ6" s="677">
        <v>
0.4</v>
      </c>
      <c r="DA6" s="678"/>
      <c r="DB6" s="678"/>
      <c r="DC6" s="697"/>
      <c r="DD6" s="692" t="s">
        <v>
126</v>
      </c>
      <c r="DE6" s="684"/>
      <c r="DF6" s="684"/>
      <c r="DG6" s="684"/>
      <c r="DH6" s="684"/>
      <c r="DI6" s="684"/>
      <c r="DJ6" s="684"/>
      <c r="DK6" s="684"/>
      <c r="DL6" s="684"/>
      <c r="DM6" s="684"/>
      <c r="DN6" s="684"/>
      <c r="DO6" s="684"/>
      <c r="DP6" s="685"/>
      <c r="DQ6" s="692">
        <v>
793649</v>
      </c>
      <c r="DR6" s="684"/>
      <c r="DS6" s="684"/>
      <c r="DT6" s="684"/>
      <c r="DU6" s="684"/>
      <c r="DV6" s="684"/>
      <c r="DW6" s="684"/>
      <c r="DX6" s="684"/>
      <c r="DY6" s="684"/>
      <c r="DZ6" s="684"/>
      <c r="EA6" s="684"/>
      <c r="EB6" s="684"/>
      <c r="EC6" s="693"/>
    </row>
    <row r="7" spans="2:143" ht="11.25" customHeight="1" x14ac:dyDescent="0.2">
      <c r="B7" s="680" t="s">
        <v>
237</v>
      </c>
      <c r="C7" s="681"/>
      <c r="D7" s="681"/>
      <c r="E7" s="681"/>
      <c r="F7" s="681"/>
      <c r="G7" s="681"/>
      <c r="H7" s="681"/>
      <c r="I7" s="681"/>
      <c r="J7" s="681"/>
      <c r="K7" s="681"/>
      <c r="L7" s="681"/>
      <c r="M7" s="681"/>
      <c r="N7" s="681"/>
      <c r="O7" s="681"/>
      <c r="P7" s="681"/>
      <c r="Q7" s="682"/>
      <c r="R7" s="683">
        <v>
99993</v>
      </c>
      <c r="S7" s="684"/>
      <c r="T7" s="684"/>
      <c r="U7" s="684"/>
      <c r="V7" s="684"/>
      <c r="W7" s="684"/>
      <c r="X7" s="684"/>
      <c r="Y7" s="685"/>
      <c r="Z7" s="686">
        <v>
0</v>
      </c>
      <c r="AA7" s="686"/>
      <c r="AB7" s="686"/>
      <c r="AC7" s="686"/>
      <c r="AD7" s="687">
        <v>
99993</v>
      </c>
      <c r="AE7" s="687"/>
      <c r="AF7" s="687"/>
      <c r="AG7" s="687"/>
      <c r="AH7" s="687"/>
      <c r="AI7" s="687"/>
      <c r="AJ7" s="687"/>
      <c r="AK7" s="687"/>
      <c r="AL7" s="688">
        <v>
0.1</v>
      </c>
      <c r="AM7" s="689"/>
      <c r="AN7" s="689"/>
      <c r="AO7" s="690"/>
      <c r="AP7" s="680" t="s">
        <v>
238</v>
      </c>
      <c r="AQ7" s="681"/>
      <c r="AR7" s="681"/>
      <c r="AS7" s="681"/>
      <c r="AT7" s="681"/>
      <c r="AU7" s="681"/>
      <c r="AV7" s="681"/>
      <c r="AW7" s="681"/>
      <c r="AX7" s="681"/>
      <c r="AY7" s="681"/>
      <c r="AZ7" s="681"/>
      <c r="BA7" s="681"/>
      <c r="BB7" s="681"/>
      <c r="BC7" s="681"/>
      <c r="BD7" s="681"/>
      <c r="BE7" s="681"/>
      <c r="BF7" s="682"/>
      <c r="BG7" s="683">
        <v>
31770940</v>
      </c>
      <c r="BH7" s="684"/>
      <c r="BI7" s="684"/>
      <c r="BJ7" s="684"/>
      <c r="BK7" s="684"/>
      <c r="BL7" s="684"/>
      <c r="BM7" s="684"/>
      <c r="BN7" s="685"/>
      <c r="BO7" s="686">
        <v>
90.5</v>
      </c>
      <c r="BP7" s="686"/>
      <c r="BQ7" s="686"/>
      <c r="BR7" s="686"/>
      <c r="BS7" s="687" t="s">
        <v>
230</v>
      </c>
      <c r="BT7" s="687"/>
      <c r="BU7" s="687"/>
      <c r="BV7" s="687"/>
      <c r="BW7" s="687"/>
      <c r="BX7" s="687"/>
      <c r="BY7" s="687"/>
      <c r="BZ7" s="687"/>
      <c r="CA7" s="687"/>
      <c r="CB7" s="691"/>
      <c r="CD7" s="698" t="s">
        <v>
239</v>
      </c>
      <c r="CE7" s="699"/>
      <c r="CF7" s="699"/>
      <c r="CG7" s="699"/>
      <c r="CH7" s="699"/>
      <c r="CI7" s="699"/>
      <c r="CJ7" s="699"/>
      <c r="CK7" s="699"/>
      <c r="CL7" s="699"/>
      <c r="CM7" s="699"/>
      <c r="CN7" s="699"/>
      <c r="CO7" s="699"/>
      <c r="CP7" s="699"/>
      <c r="CQ7" s="700"/>
      <c r="CR7" s="683">
        <v>
22142074</v>
      </c>
      <c r="CS7" s="684"/>
      <c r="CT7" s="684"/>
      <c r="CU7" s="684"/>
      <c r="CV7" s="684"/>
      <c r="CW7" s="684"/>
      <c r="CX7" s="684"/>
      <c r="CY7" s="685"/>
      <c r="CZ7" s="686">
        <v>
11.2</v>
      </c>
      <c r="DA7" s="686"/>
      <c r="DB7" s="686"/>
      <c r="DC7" s="686"/>
      <c r="DD7" s="692">
        <v>
375622</v>
      </c>
      <c r="DE7" s="684"/>
      <c r="DF7" s="684"/>
      <c r="DG7" s="684"/>
      <c r="DH7" s="684"/>
      <c r="DI7" s="684"/>
      <c r="DJ7" s="684"/>
      <c r="DK7" s="684"/>
      <c r="DL7" s="684"/>
      <c r="DM7" s="684"/>
      <c r="DN7" s="684"/>
      <c r="DO7" s="684"/>
      <c r="DP7" s="685"/>
      <c r="DQ7" s="692">
        <v>
20278423</v>
      </c>
      <c r="DR7" s="684"/>
      <c r="DS7" s="684"/>
      <c r="DT7" s="684"/>
      <c r="DU7" s="684"/>
      <c r="DV7" s="684"/>
      <c r="DW7" s="684"/>
      <c r="DX7" s="684"/>
      <c r="DY7" s="684"/>
      <c r="DZ7" s="684"/>
      <c r="EA7" s="684"/>
      <c r="EB7" s="684"/>
      <c r="EC7" s="693"/>
    </row>
    <row r="8" spans="2:143" ht="11.25" customHeight="1" x14ac:dyDescent="0.2">
      <c r="B8" s="680" t="s">
        <v>
240</v>
      </c>
      <c r="C8" s="681"/>
      <c r="D8" s="681"/>
      <c r="E8" s="681"/>
      <c r="F8" s="681"/>
      <c r="G8" s="681"/>
      <c r="H8" s="681"/>
      <c r="I8" s="681"/>
      <c r="J8" s="681"/>
      <c r="K8" s="681"/>
      <c r="L8" s="681"/>
      <c r="M8" s="681"/>
      <c r="N8" s="681"/>
      <c r="O8" s="681"/>
      <c r="P8" s="681"/>
      <c r="Q8" s="682"/>
      <c r="R8" s="683">
        <v>
497561</v>
      </c>
      <c r="S8" s="684"/>
      <c r="T8" s="684"/>
      <c r="U8" s="684"/>
      <c r="V8" s="684"/>
      <c r="W8" s="684"/>
      <c r="X8" s="684"/>
      <c r="Y8" s="685"/>
      <c r="Z8" s="686">
        <v>
0.2</v>
      </c>
      <c r="AA8" s="686"/>
      <c r="AB8" s="686"/>
      <c r="AC8" s="686"/>
      <c r="AD8" s="687">
        <v>
497561</v>
      </c>
      <c r="AE8" s="687"/>
      <c r="AF8" s="687"/>
      <c r="AG8" s="687"/>
      <c r="AH8" s="687"/>
      <c r="AI8" s="687"/>
      <c r="AJ8" s="687"/>
      <c r="AK8" s="687"/>
      <c r="AL8" s="688">
        <v>
0.4</v>
      </c>
      <c r="AM8" s="689"/>
      <c r="AN8" s="689"/>
      <c r="AO8" s="690"/>
      <c r="AP8" s="680" t="s">
        <v>
241</v>
      </c>
      <c r="AQ8" s="681"/>
      <c r="AR8" s="681"/>
      <c r="AS8" s="681"/>
      <c r="AT8" s="681"/>
      <c r="AU8" s="681"/>
      <c r="AV8" s="681"/>
      <c r="AW8" s="681"/>
      <c r="AX8" s="681"/>
      <c r="AY8" s="681"/>
      <c r="AZ8" s="681"/>
      <c r="BA8" s="681"/>
      <c r="BB8" s="681"/>
      <c r="BC8" s="681"/>
      <c r="BD8" s="681"/>
      <c r="BE8" s="681"/>
      <c r="BF8" s="682"/>
      <c r="BG8" s="683">
        <v>
847827</v>
      </c>
      <c r="BH8" s="684"/>
      <c r="BI8" s="684"/>
      <c r="BJ8" s="684"/>
      <c r="BK8" s="684"/>
      <c r="BL8" s="684"/>
      <c r="BM8" s="684"/>
      <c r="BN8" s="685"/>
      <c r="BO8" s="686">
        <v>
2.4</v>
      </c>
      <c r="BP8" s="686"/>
      <c r="BQ8" s="686"/>
      <c r="BR8" s="686"/>
      <c r="BS8" s="692" t="s">
        <v>
230</v>
      </c>
      <c r="BT8" s="684"/>
      <c r="BU8" s="684"/>
      <c r="BV8" s="684"/>
      <c r="BW8" s="684"/>
      <c r="BX8" s="684"/>
      <c r="BY8" s="684"/>
      <c r="BZ8" s="684"/>
      <c r="CA8" s="684"/>
      <c r="CB8" s="693"/>
      <c r="CD8" s="698" t="s">
        <v>
242</v>
      </c>
      <c r="CE8" s="699"/>
      <c r="CF8" s="699"/>
      <c r="CG8" s="699"/>
      <c r="CH8" s="699"/>
      <c r="CI8" s="699"/>
      <c r="CJ8" s="699"/>
      <c r="CK8" s="699"/>
      <c r="CL8" s="699"/>
      <c r="CM8" s="699"/>
      <c r="CN8" s="699"/>
      <c r="CO8" s="699"/>
      <c r="CP8" s="699"/>
      <c r="CQ8" s="700"/>
      <c r="CR8" s="683">
        <v>
106480372</v>
      </c>
      <c r="CS8" s="684"/>
      <c r="CT8" s="684"/>
      <c r="CU8" s="684"/>
      <c r="CV8" s="684"/>
      <c r="CW8" s="684"/>
      <c r="CX8" s="684"/>
      <c r="CY8" s="685"/>
      <c r="CZ8" s="686">
        <v>
54</v>
      </c>
      <c r="DA8" s="686"/>
      <c r="DB8" s="686"/>
      <c r="DC8" s="686"/>
      <c r="DD8" s="692">
        <v>
4517455</v>
      </c>
      <c r="DE8" s="684"/>
      <c r="DF8" s="684"/>
      <c r="DG8" s="684"/>
      <c r="DH8" s="684"/>
      <c r="DI8" s="684"/>
      <c r="DJ8" s="684"/>
      <c r="DK8" s="684"/>
      <c r="DL8" s="684"/>
      <c r="DM8" s="684"/>
      <c r="DN8" s="684"/>
      <c r="DO8" s="684"/>
      <c r="DP8" s="685"/>
      <c r="DQ8" s="692">
        <v>
55595036</v>
      </c>
      <c r="DR8" s="684"/>
      <c r="DS8" s="684"/>
      <c r="DT8" s="684"/>
      <c r="DU8" s="684"/>
      <c r="DV8" s="684"/>
      <c r="DW8" s="684"/>
      <c r="DX8" s="684"/>
      <c r="DY8" s="684"/>
      <c r="DZ8" s="684"/>
      <c r="EA8" s="684"/>
      <c r="EB8" s="684"/>
      <c r="EC8" s="693"/>
    </row>
    <row r="9" spans="2:143" ht="11.25" customHeight="1" x14ac:dyDescent="0.2">
      <c r="B9" s="680" t="s">
        <v>
243</v>
      </c>
      <c r="C9" s="681"/>
      <c r="D9" s="681"/>
      <c r="E9" s="681"/>
      <c r="F9" s="681"/>
      <c r="G9" s="681"/>
      <c r="H9" s="681"/>
      <c r="I9" s="681"/>
      <c r="J9" s="681"/>
      <c r="K9" s="681"/>
      <c r="L9" s="681"/>
      <c r="M9" s="681"/>
      <c r="N9" s="681"/>
      <c r="O9" s="681"/>
      <c r="P9" s="681"/>
      <c r="Q9" s="682"/>
      <c r="R9" s="683">
        <v>
307343</v>
      </c>
      <c r="S9" s="684"/>
      <c r="T9" s="684"/>
      <c r="U9" s="684"/>
      <c r="V9" s="684"/>
      <c r="W9" s="684"/>
      <c r="X9" s="684"/>
      <c r="Y9" s="685"/>
      <c r="Z9" s="686">
        <v>
0.1</v>
      </c>
      <c r="AA9" s="686"/>
      <c r="AB9" s="686"/>
      <c r="AC9" s="686"/>
      <c r="AD9" s="687">
        <v>
307343</v>
      </c>
      <c r="AE9" s="687"/>
      <c r="AF9" s="687"/>
      <c r="AG9" s="687"/>
      <c r="AH9" s="687"/>
      <c r="AI9" s="687"/>
      <c r="AJ9" s="687"/>
      <c r="AK9" s="687"/>
      <c r="AL9" s="688">
        <v>
0.2</v>
      </c>
      <c r="AM9" s="689"/>
      <c r="AN9" s="689"/>
      <c r="AO9" s="690"/>
      <c r="AP9" s="680" t="s">
        <v>
244</v>
      </c>
      <c r="AQ9" s="681"/>
      <c r="AR9" s="681"/>
      <c r="AS9" s="681"/>
      <c r="AT9" s="681"/>
      <c r="AU9" s="681"/>
      <c r="AV9" s="681"/>
      <c r="AW9" s="681"/>
      <c r="AX9" s="681"/>
      <c r="AY9" s="681"/>
      <c r="AZ9" s="681"/>
      <c r="BA9" s="681"/>
      <c r="BB9" s="681"/>
      <c r="BC9" s="681"/>
      <c r="BD9" s="681"/>
      <c r="BE9" s="681"/>
      <c r="BF9" s="682"/>
      <c r="BG9" s="683">
        <v>
30923113</v>
      </c>
      <c r="BH9" s="684"/>
      <c r="BI9" s="684"/>
      <c r="BJ9" s="684"/>
      <c r="BK9" s="684"/>
      <c r="BL9" s="684"/>
      <c r="BM9" s="684"/>
      <c r="BN9" s="685"/>
      <c r="BO9" s="686">
        <v>
88.1</v>
      </c>
      <c r="BP9" s="686"/>
      <c r="BQ9" s="686"/>
      <c r="BR9" s="686"/>
      <c r="BS9" s="692" t="s">
        <v>
230</v>
      </c>
      <c r="BT9" s="684"/>
      <c r="BU9" s="684"/>
      <c r="BV9" s="684"/>
      <c r="BW9" s="684"/>
      <c r="BX9" s="684"/>
      <c r="BY9" s="684"/>
      <c r="BZ9" s="684"/>
      <c r="CA9" s="684"/>
      <c r="CB9" s="693"/>
      <c r="CD9" s="698" t="s">
        <v>
245</v>
      </c>
      <c r="CE9" s="699"/>
      <c r="CF9" s="699"/>
      <c r="CG9" s="699"/>
      <c r="CH9" s="699"/>
      <c r="CI9" s="699"/>
      <c r="CJ9" s="699"/>
      <c r="CK9" s="699"/>
      <c r="CL9" s="699"/>
      <c r="CM9" s="699"/>
      <c r="CN9" s="699"/>
      <c r="CO9" s="699"/>
      <c r="CP9" s="699"/>
      <c r="CQ9" s="700"/>
      <c r="CR9" s="683">
        <v>
11713817</v>
      </c>
      <c r="CS9" s="684"/>
      <c r="CT9" s="684"/>
      <c r="CU9" s="684"/>
      <c r="CV9" s="684"/>
      <c r="CW9" s="684"/>
      <c r="CX9" s="684"/>
      <c r="CY9" s="685"/>
      <c r="CZ9" s="686">
        <v>
5.9</v>
      </c>
      <c r="DA9" s="686"/>
      <c r="DB9" s="686"/>
      <c r="DC9" s="686"/>
      <c r="DD9" s="692">
        <v>
101797</v>
      </c>
      <c r="DE9" s="684"/>
      <c r="DF9" s="684"/>
      <c r="DG9" s="684"/>
      <c r="DH9" s="684"/>
      <c r="DI9" s="684"/>
      <c r="DJ9" s="684"/>
      <c r="DK9" s="684"/>
      <c r="DL9" s="684"/>
      <c r="DM9" s="684"/>
      <c r="DN9" s="684"/>
      <c r="DO9" s="684"/>
      <c r="DP9" s="685"/>
      <c r="DQ9" s="692">
        <v>
10296627</v>
      </c>
      <c r="DR9" s="684"/>
      <c r="DS9" s="684"/>
      <c r="DT9" s="684"/>
      <c r="DU9" s="684"/>
      <c r="DV9" s="684"/>
      <c r="DW9" s="684"/>
      <c r="DX9" s="684"/>
      <c r="DY9" s="684"/>
      <c r="DZ9" s="684"/>
      <c r="EA9" s="684"/>
      <c r="EB9" s="684"/>
      <c r="EC9" s="693"/>
    </row>
    <row r="10" spans="2:143" ht="11.25" customHeight="1" x14ac:dyDescent="0.2">
      <c r="B10" s="680" t="s">
        <v>
246</v>
      </c>
      <c r="C10" s="681"/>
      <c r="D10" s="681"/>
      <c r="E10" s="681"/>
      <c r="F10" s="681"/>
      <c r="G10" s="681"/>
      <c r="H10" s="681"/>
      <c r="I10" s="681"/>
      <c r="J10" s="681"/>
      <c r="K10" s="681"/>
      <c r="L10" s="681"/>
      <c r="M10" s="681"/>
      <c r="N10" s="681"/>
      <c r="O10" s="681"/>
      <c r="P10" s="681"/>
      <c r="Q10" s="682"/>
      <c r="R10" s="683" t="s">
        <v>
126</v>
      </c>
      <c r="S10" s="684"/>
      <c r="T10" s="684"/>
      <c r="U10" s="684"/>
      <c r="V10" s="684"/>
      <c r="W10" s="684"/>
      <c r="X10" s="684"/>
      <c r="Y10" s="685"/>
      <c r="Z10" s="686" t="s">
        <v>
175</v>
      </c>
      <c r="AA10" s="686"/>
      <c r="AB10" s="686"/>
      <c r="AC10" s="686"/>
      <c r="AD10" s="687" t="s">
        <v>
175</v>
      </c>
      <c r="AE10" s="687"/>
      <c r="AF10" s="687"/>
      <c r="AG10" s="687"/>
      <c r="AH10" s="687"/>
      <c r="AI10" s="687"/>
      <c r="AJ10" s="687"/>
      <c r="AK10" s="687"/>
      <c r="AL10" s="688" t="s">
        <v>
126</v>
      </c>
      <c r="AM10" s="689"/>
      <c r="AN10" s="689"/>
      <c r="AO10" s="690"/>
      <c r="AP10" s="680" t="s">
        <v>
247</v>
      </c>
      <c r="AQ10" s="681"/>
      <c r="AR10" s="681"/>
      <c r="AS10" s="681"/>
      <c r="AT10" s="681"/>
      <c r="AU10" s="681"/>
      <c r="AV10" s="681"/>
      <c r="AW10" s="681"/>
      <c r="AX10" s="681"/>
      <c r="AY10" s="681"/>
      <c r="AZ10" s="681"/>
      <c r="BA10" s="681"/>
      <c r="BB10" s="681"/>
      <c r="BC10" s="681"/>
      <c r="BD10" s="681"/>
      <c r="BE10" s="681"/>
      <c r="BF10" s="682"/>
      <c r="BG10" s="683" t="s">
        <v>
126</v>
      </c>
      <c r="BH10" s="684"/>
      <c r="BI10" s="684"/>
      <c r="BJ10" s="684"/>
      <c r="BK10" s="684"/>
      <c r="BL10" s="684"/>
      <c r="BM10" s="684"/>
      <c r="BN10" s="685"/>
      <c r="BO10" s="686" t="s">
        <v>
126</v>
      </c>
      <c r="BP10" s="686"/>
      <c r="BQ10" s="686"/>
      <c r="BR10" s="686"/>
      <c r="BS10" s="692" t="s">
        <v>
230</v>
      </c>
      <c r="BT10" s="684"/>
      <c r="BU10" s="684"/>
      <c r="BV10" s="684"/>
      <c r="BW10" s="684"/>
      <c r="BX10" s="684"/>
      <c r="BY10" s="684"/>
      <c r="BZ10" s="684"/>
      <c r="CA10" s="684"/>
      <c r="CB10" s="693"/>
      <c r="CD10" s="698" t="s">
        <v>
248</v>
      </c>
      <c r="CE10" s="699"/>
      <c r="CF10" s="699"/>
      <c r="CG10" s="699"/>
      <c r="CH10" s="699"/>
      <c r="CI10" s="699"/>
      <c r="CJ10" s="699"/>
      <c r="CK10" s="699"/>
      <c r="CL10" s="699"/>
      <c r="CM10" s="699"/>
      <c r="CN10" s="699"/>
      <c r="CO10" s="699"/>
      <c r="CP10" s="699"/>
      <c r="CQ10" s="700"/>
      <c r="CR10" s="683">
        <v>
463024</v>
      </c>
      <c r="CS10" s="684"/>
      <c r="CT10" s="684"/>
      <c r="CU10" s="684"/>
      <c r="CV10" s="684"/>
      <c r="CW10" s="684"/>
      <c r="CX10" s="684"/>
      <c r="CY10" s="685"/>
      <c r="CZ10" s="686">
        <v>
0.2</v>
      </c>
      <c r="DA10" s="686"/>
      <c r="DB10" s="686"/>
      <c r="DC10" s="686"/>
      <c r="DD10" s="692" t="s">
        <v>
126</v>
      </c>
      <c r="DE10" s="684"/>
      <c r="DF10" s="684"/>
      <c r="DG10" s="684"/>
      <c r="DH10" s="684"/>
      <c r="DI10" s="684"/>
      <c r="DJ10" s="684"/>
      <c r="DK10" s="684"/>
      <c r="DL10" s="684"/>
      <c r="DM10" s="684"/>
      <c r="DN10" s="684"/>
      <c r="DO10" s="684"/>
      <c r="DP10" s="685"/>
      <c r="DQ10" s="692">
        <v>
445529</v>
      </c>
      <c r="DR10" s="684"/>
      <c r="DS10" s="684"/>
      <c r="DT10" s="684"/>
      <c r="DU10" s="684"/>
      <c r="DV10" s="684"/>
      <c r="DW10" s="684"/>
      <c r="DX10" s="684"/>
      <c r="DY10" s="684"/>
      <c r="DZ10" s="684"/>
      <c r="EA10" s="684"/>
      <c r="EB10" s="684"/>
      <c r="EC10" s="693"/>
    </row>
    <row r="11" spans="2:143" ht="11.25" customHeight="1" x14ac:dyDescent="0.2">
      <c r="B11" s="680" t="s">
        <v>
249</v>
      </c>
      <c r="C11" s="681"/>
      <c r="D11" s="681"/>
      <c r="E11" s="681"/>
      <c r="F11" s="681"/>
      <c r="G11" s="681"/>
      <c r="H11" s="681"/>
      <c r="I11" s="681"/>
      <c r="J11" s="681"/>
      <c r="K11" s="681"/>
      <c r="L11" s="681"/>
      <c r="M11" s="681"/>
      <c r="N11" s="681"/>
      <c r="O11" s="681"/>
      <c r="P11" s="681"/>
      <c r="Q11" s="682"/>
      <c r="R11" s="683">
        <v>
7267525</v>
      </c>
      <c r="S11" s="684"/>
      <c r="T11" s="684"/>
      <c r="U11" s="684"/>
      <c r="V11" s="684"/>
      <c r="W11" s="684"/>
      <c r="X11" s="684"/>
      <c r="Y11" s="685"/>
      <c r="Z11" s="688">
        <v>
3.5</v>
      </c>
      <c r="AA11" s="689"/>
      <c r="AB11" s="689"/>
      <c r="AC11" s="701"/>
      <c r="AD11" s="692">
        <v>
7267525</v>
      </c>
      <c r="AE11" s="684"/>
      <c r="AF11" s="684"/>
      <c r="AG11" s="684"/>
      <c r="AH11" s="684"/>
      <c r="AI11" s="684"/>
      <c r="AJ11" s="684"/>
      <c r="AK11" s="685"/>
      <c r="AL11" s="688">
        <v>
5.9</v>
      </c>
      <c r="AM11" s="689"/>
      <c r="AN11" s="689"/>
      <c r="AO11" s="690"/>
      <c r="AP11" s="680" t="s">
        <v>
250</v>
      </c>
      <c r="AQ11" s="681"/>
      <c r="AR11" s="681"/>
      <c r="AS11" s="681"/>
      <c r="AT11" s="681"/>
      <c r="AU11" s="681"/>
      <c r="AV11" s="681"/>
      <c r="AW11" s="681"/>
      <c r="AX11" s="681"/>
      <c r="AY11" s="681"/>
      <c r="AZ11" s="681"/>
      <c r="BA11" s="681"/>
      <c r="BB11" s="681"/>
      <c r="BC11" s="681"/>
      <c r="BD11" s="681"/>
      <c r="BE11" s="681"/>
      <c r="BF11" s="682"/>
      <c r="BG11" s="683" t="s">
        <v>
230</v>
      </c>
      <c r="BH11" s="684"/>
      <c r="BI11" s="684"/>
      <c r="BJ11" s="684"/>
      <c r="BK11" s="684"/>
      <c r="BL11" s="684"/>
      <c r="BM11" s="684"/>
      <c r="BN11" s="685"/>
      <c r="BO11" s="686" t="s">
        <v>
230</v>
      </c>
      <c r="BP11" s="686"/>
      <c r="BQ11" s="686"/>
      <c r="BR11" s="686"/>
      <c r="BS11" s="692" t="s">
        <v>
230</v>
      </c>
      <c r="BT11" s="684"/>
      <c r="BU11" s="684"/>
      <c r="BV11" s="684"/>
      <c r="BW11" s="684"/>
      <c r="BX11" s="684"/>
      <c r="BY11" s="684"/>
      <c r="BZ11" s="684"/>
      <c r="CA11" s="684"/>
      <c r="CB11" s="693"/>
      <c r="CD11" s="698" t="s">
        <v>
251</v>
      </c>
      <c r="CE11" s="699"/>
      <c r="CF11" s="699"/>
      <c r="CG11" s="699"/>
      <c r="CH11" s="699"/>
      <c r="CI11" s="699"/>
      <c r="CJ11" s="699"/>
      <c r="CK11" s="699"/>
      <c r="CL11" s="699"/>
      <c r="CM11" s="699"/>
      <c r="CN11" s="699"/>
      <c r="CO11" s="699"/>
      <c r="CP11" s="699"/>
      <c r="CQ11" s="700"/>
      <c r="CR11" s="683">
        <v>
45399</v>
      </c>
      <c r="CS11" s="684"/>
      <c r="CT11" s="684"/>
      <c r="CU11" s="684"/>
      <c r="CV11" s="684"/>
      <c r="CW11" s="684"/>
      <c r="CX11" s="684"/>
      <c r="CY11" s="685"/>
      <c r="CZ11" s="686">
        <v>
0</v>
      </c>
      <c r="DA11" s="686"/>
      <c r="DB11" s="686"/>
      <c r="DC11" s="686"/>
      <c r="DD11" s="692">
        <v>
8804</v>
      </c>
      <c r="DE11" s="684"/>
      <c r="DF11" s="684"/>
      <c r="DG11" s="684"/>
      <c r="DH11" s="684"/>
      <c r="DI11" s="684"/>
      <c r="DJ11" s="684"/>
      <c r="DK11" s="684"/>
      <c r="DL11" s="684"/>
      <c r="DM11" s="684"/>
      <c r="DN11" s="684"/>
      <c r="DO11" s="684"/>
      <c r="DP11" s="685"/>
      <c r="DQ11" s="692">
        <v>
37058</v>
      </c>
      <c r="DR11" s="684"/>
      <c r="DS11" s="684"/>
      <c r="DT11" s="684"/>
      <c r="DU11" s="684"/>
      <c r="DV11" s="684"/>
      <c r="DW11" s="684"/>
      <c r="DX11" s="684"/>
      <c r="DY11" s="684"/>
      <c r="DZ11" s="684"/>
      <c r="EA11" s="684"/>
      <c r="EB11" s="684"/>
      <c r="EC11" s="693"/>
    </row>
    <row r="12" spans="2:143" ht="11.25" customHeight="1" x14ac:dyDescent="0.2">
      <c r="B12" s="680" t="s">
        <v>
252</v>
      </c>
      <c r="C12" s="681"/>
      <c r="D12" s="681"/>
      <c r="E12" s="681"/>
      <c r="F12" s="681"/>
      <c r="G12" s="681"/>
      <c r="H12" s="681"/>
      <c r="I12" s="681"/>
      <c r="J12" s="681"/>
      <c r="K12" s="681"/>
      <c r="L12" s="681"/>
      <c r="M12" s="681"/>
      <c r="N12" s="681"/>
      <c r="O12" s="681"/>
      <c r="P12" s="681"/>
      <c r="Q12" s="682"/>
      <c r="R12" s="683" t="s">
        <v>
175</v>
      </c>
      <c r="S12" s="684"/>
      <c r="T12" s="684"/>
      <c r="U12" s="684"/>
      <c r="V12" s="684"/>
      <c r="W12" s="684"/>
      <c r="X12" s="684"/>
      <c r="Y12" s="685"/>
      <c r="Z12" s="686" t="s">
        <v>
126</v>
      </c>
      <c r="AA12" s="686"/>
      <c r="AB12" s="686"/>
      <c r="AC12" s="686"/>
      <c r="AD12" s="687" t="s">
        <v>
230</v>
      </c>
      <c r="AE12" s="687"/>
      <c r="AF12" s="687"/>
      <c r="AG12" s="687"/>
      <c r="AH12" s="687"/>
      <c r="AI12" s="687"/>
      <c r="AJ12" s="687"/>
      <c r="AK12" s="687"/>
      <c r="AL12" s="688" t="s">
        <v>
230</v>
      </c>
      <c r="AM12" s="689"/>
      <c r="AN12" s="689"/>
      <c r="AO12" s="690"/>
      <c r="AP12" s="680" t="s">
        <v>
253</v>
      </c>
      <c r="AQ12" s="681"/>
      <c r="AR12" s="681"/>
      <c r="AS12" s="681"/>
      <c r="AT12" s="681"/>
      <c r="AU12" s="681"/>
      <c r="AV12" s="681"/>
      <c r="AW12" s="681"/>
      <c r="AX12" s="681"/>
      <c r="AY12" s="681"/>
      <c r="AZ12" s="681"/>
      <c r="BA12" s="681"/>
      <c r="BB12" s="681"/>
      <c r="BC12" s="681"/>
      <c r="BD12" s="681"/>
      <c r="BE12" s="681"/>
      <c r="BF12" s="682"/>
      <c r="BG12" s="683" t="s">
        <v>
175</v>
      </c>
      <c r="BH12" s="684"/>
      <c r="BI12" s="684"/>
      <c r="BJ12" s="684"/>
      <c r="BK12" s="684"/>
      <c r="BL12" s="684"/>
      <c r="BM12" s="684"/>
      <c r="BN12" s="685"/>
      <c r="BO12" s="686" t="s">
        <v>
126</v>
      </c>
      <c r="BP12" s="686"/>
      <c r="BQ12" s="686"/>
      <c r="BR12" s="686"/>
      <c r="BS12" s="692" t="s">
        <v>
126</v>
      </c>
      <c r="BT12" s="684"/>
      <c r="BU12" s="684"/>
      <c r="BV12" s="684"/>
      <c r="BW12" s="684"/>
      <c r="BX12" s="684"/>
      <c r="BY12" s="684"/>
      <c r="BZ12" s="684"/>
      <c r="CA12" s="684"/>
      <c r="CB12" s="693"/>
      <c r="CD12" s="698" t="s">
        <v>
254</v>
      </c>
      <c r="CE12" s="699"/>
      <c r="CF12" s="699"/>
      <c r="CG12" s="699"/>
      <c r="CH12" s="699"/>
      <c r="CI12" s="699"/>
      <c r="CJ12" s="699"/>
      <c r="CK12" s="699"/>
      <c r="CL12" s="699"/>
      <c r="CM12" s="699"/>
      <c r="CN12" s="699"/>
      <c r="CO12" s="699"/>
      <c r="CP12" s="699"/>
      <c r="CQ12" s="700"/>
      <c r="CR12" s="683">
        <v>
3596671</v>
      </c>
      <c r="CS12" s="684"/>
      <c r="CT12" s="684"/>
      <c r="CU12" s="684"/>
      <c r="CV12" s="684"/>
      <c r="CW12" s="684"/>
      <c r="CX12" s="684"/>
      <c r="CY12" s="685"/>
      <c r="CZ12" s="686">
        <v>
1.8</v>
      </c>
      <c r="DA12" s="686"/>
      <c r="DB12" s="686"/>
      <c r="DC12" s="686"/>
      <c r="DD12" s="692">
        <v>
194008</v>
      </c>
      <c r="DE12" s="684"/>
      <c r="DF12" s="684"/>
      <c r="DG12" s="684"/>
      <c r="DH12" s="684"/>
      <c r="DI12" s="684"/>
      <c r="DJ12" s="684"/>
      <c r="DK12" s="684"/>
      <c r="DL12" s="684"/>
      <c r="DM12" s="684"/>
      <c r="DN12" s="684"/>
      <c r="DO12" s="684"/>
      <c r="DP12" s="685"/>
      <c r="DQ12" s="692">
        <v>
1834789</v>
      </c>
      <c r="DR12" s="684"/>
      <c r="DS12" s="684"/>
      <c r="DT12" s="684"/>
      <c r="DU12" s="684"/>
      <c r="DV12" s="684"/>
      <c r="DW12" s="684"/>
      <c r="DX12" s="684"/>
      <c r="DY12" s="684"/>
      <c r="DZ12" s="684"/>
      <c r="EA12" s="684"/>
      <c r="EB12" s="684"/>
      <c r="EC12" s="693"/>
    </row>
    <row r="13" spans="2:143" ht="11.25" customHeight="1" x14ac:dyDescent="0.2">
      <c r="B13" s="680" t="s">
        <v>
255</v>
      </c>
      <c r="C13" s="681"/>
      <c r="D13" s="681"/>
      <c r="E13" s="681"/>
      <c r="F13" s="681"/>
      <c r="G13" s="681"/>
      <c r="H13" s="681"/>
      <c r="I13" s="681"/>
      <c r="J13" s="681"/>
      <c r="K13" s="681"/>
      <c r="L13" s="681"/>
      <c r="M13" s="681"/>
      <c r="N13" s="681"/>
      <c r="O13" s="681"/>
      <c r="P13" s="681"/>
      <c r="Q13" s="682"/>
      <c r="R13" s="683" t="s">
        <v>
126</v>
      </c>
      <c r="S13" s="684"/>
      <c r="T13" s="684"/>
      <c r="U13" s="684"/>
      <c r="V13" s="684"/>
      <c r="W13" s="684"/>
      <c r="X13" s="684"/>
      <c r="Y13" s="685"/>
      <c r="Z13" s="686" t="s">
        <v>
126</v>
      </c>
      <c r="AA13" s="686"/>
      <c r="AB13" s="686"/>
      <c r="AC13" s="686"/>
      <c r="AD13" s="687" t="s">
        <v>
126</v>
      </c>
      <c r="AE13" s="687"/>
      <c r="AF13" s="687"/>
      <c r="AG13" s="687"/>
      <c r="AH13" s="687"/>
      <c r="AI13" s="687"/>
      <c r="AJ13" s="687"/>
      <c r="AK13" s="687"/>
      <c r="AL13" s="688" t="s">
        <v>
126</v>
      </c>
      <c r="AM13" s="689"/>
      <c r="AN13" s="689"/>
      <c r="AO13" s="690"/>
      <c r="AP13" s="680" t="s">
        <v>
256</v>
      </c>
      <c r="AQ13" s="681"/>
      <c r="AR13" s="681"/>
      <c r="AS13" s="681"/>
      <c r="AT13" s="681"/>
      <c r="AU13" s="681"/>
      <c r="AV13" s="681"/>
      <c r="AW13" s="681"/>
      <c r="AX13" s="681"/>
      <c r="AY13" s="681"/>
      <c r="AZ13" s="681"/>
      <c r="BA13" s="681"/>
      <c r="BB13" s="681"/>
      <c r="BC13" s="681"/>
      <c r="BD13" s="681"/>
      <c r="BE13" s="681"/>
      <c r="BF13" s="682"/>
      <c r="BG13" s="683" t="s">
        <v>
126</v>
      </c>
      <c r="BH13" s="684"/>
      <c r="BI13" s="684"/>
      <c r="BJ13" s="684"/>
      <c r="BK13" s="684"/>
      <c r="BL13" s="684"/>
      <c r="BM13" s="684"/>
      <c r="BN13" s="685"/>
      <c r="BO13" s="686" t="s">
        <v>
230</v>
      </c>
      <c r="BP13" s="686"/>
      <c r="BQ13" s="686"/>
      <c r="BR13" s="686"/>
      <c r="BS13" s="692" t="s">
        <v>
230</v>
      </c>
      <c r="BT13" s="684"/>
      <c r="BU13" s="684"/>
      <c r="BV13" s="684"/>
      <c r="BW13" s="684"/>
      <c r="BX13" s="684"/>
      <c r="BY13" s="684"/>
      <c r="BZ13" s="684"/>
      <c r="CA13" s="684"/>
      <c r="CB13" s="693"/>
      <c r="CD13" s="698" t="s">
        <v>
257</v>
      </c>
      <c r="CE13" s="699"/>
      <c r="CF13" s="699"/>
      <c r="CG13" s="699"/>
      <c r="CH13" s="699"/>
      <c r="CI13" s="699"/>
      <c r="CJ13" s="699"/>
      <c r="CK13" s="699"/>
      <c r="CL13" s="699"/>
      <c r="CM13" s="699"/>
      <c r="CN13" s="699"/>
      <c r="CO13" s="699"/>
      <c r="CP13" s="699"/>
      <c r="CQ13" s="700"/>
      <c r="CR13" s="683">
        <v>
20474574</v>
      </c>
      <c r="CS13" s="684"/>
      <c r="CT13" s="684"/>
      <c r="CU13" s="684"/>
      <c r="CV13" s="684"/>
      <c r="CW13" s="684"/>
      <c r="CX13" s="684"/>
      <c r="CY13" s="685"/>
      <c r="CZ13" s="686">
        <v>
10.4</v>
      </c>
      <c r="DA13" s="686"/>
      <c r="DB13" s="686"/>
      <c r="DC13" s="686"/>
      <c r="DD13" s="692">
        <v>
11471276</v>
      </c>
      <c r="DE13" s="684"/>
      <c r="DF13" s="684"/>
      <c r="DG13" s="684"/>
      <c r="DH13" s="684"/>
      <c r="DI13" s="684"/>
      <c r="DJ13" s="684"/>
      <c r="DK13" s="684"/>
      <c r="DL13" s="684"/>
      <c r="DM13" s="684"/>
      <c r="DN13" s="684"/>
      <c r="DO13" s="684"/>
      <c r="DP13" s="685"/>
      <c r="DQ13" s="692">
        <v>
12511953</v>
      </c>
      <c r="DR13" s="684"/>
      <c r="DS13" s="684"/>
      <c r="DT13" s="684"/>
      <c r="DU13" s="684"/>
      <c r="DV13" s="684"/>
      <c r="DW13" s="684"/>
      <c r="DX13" s="684"/>
      <c r="DY13" s="684"/>
      <c r="DZ13" s="684"/>
      <c r="EA13" s="684"/>
      <c r="EB13" s="684"/>
      <c r="EC13" s="693"/>
    </row>
    <row r="14" spans="2:143" ht="11.25" customHeight="1" x14ac:dyDescent="0.2">
      <c r="B14" s="680" t="s">
        <v>
258</v>
      </c>
      <c r="C14" s="681"/>
      <c r="D14" s="681"/>
      <c r="E14" s="681"/>
      <c r="F14" s="681"/>
      <c r="G14" s="681"/>
      <c r="H14" s="681"/>
      <c r="I14" s="681"/>
      <c r="J14" s="681"/>
      <c r="K14" s="681"/>
      <c r="L14" s="681"/>
      <c r="M14" s="681"/>
      <c r="N14" s="681"/>
      <c r="O14" s="681"/>
      <c r="P14" s="681"/>
      <c r="Q14" s="682"/>
      <c r="R14" s="683">
        <v>
202384</v>
      </c>
      <c r="S14" s="684"/>
      <c r="T14" s="684"/>
      <c r="U14" s="684"/>
      <c r="V14" s="684"/>
      <c r="W14" s="684"/>
      <c r="X14" s="684"/>
      <c r="Y14" s="685"/>
      <c r="Z14" s="686">
        <v>
0.1</v>
      </c>
      <c r="AA14" s="686"/>
      <c r="AB14" s="686"/>
      <c r="AC14" s="686"/>
      <c r="AD14" s="687">
        <v>
202384</v>
      </c>
      <c r="AE14" s="687"/>
      <c r="AF14" s="687"/>
      <c r="AG14" s="687"/>
      <c r="AH14" s="687"/>
      <c r="AI14" s="687"/>
      <c r="AJ14" s="687"/>
      <c r="AK14" s="687"/>
      <c r="AL14" s="688">
        <v>
0.2</v>
      </c>
      <c r="AM14" s="689"/>
      <c r="AN14" s="689"/>
      <c r="AO14" s="690"/>
      <c r="AP14" s="680" t="s">
        <v>
259</v>
      </c>
      <c r="AQ14" s="681"/>
      <c r="AR14" s="681"/>
      <c r="AS14" s="681"/>
      <c r="AT14" s="681"/>
      <c r="AU14" s="681"/>
      <c r="AV14" s="681"/>
      <c r="AW14" s="681"/>
      <c r="AX14" s="681"/>
      <c r="AY14" s="681"/>
      <c r="AZ14" s="681"/>
      <c r="BA14" s="681"/>
      <c r="BB14" s="681"/>
      <c r="BC14" s="681"/>
      <c r="BD14" s="681"/>
      <c r="BE14" s="681"/>
      <c r="BF14" s="682"/>
      <c r="BG14" s="683">
        <v>
263507</v>
      </c>
      <c r="BH14" s="684"/>
      <c r="BI14" s="684"/>
      <c r="BJ14" s="684"/>
      <c r="BK14" s="684"/>
      <c r="BL14" s="684"/>
      <c r="BM14" s="684"/>
      <c r="BN14" s="685"/>
      <c r="BO14" s="686">
        <v>
0.8</v>
      </c>
      <c r="BP14" s="686"/>
      <c r="BQ14" s="686"/>
      <c r="BR14" s="686"/>
      <c r="BS14" s="692" t="s">
        <v>
126</v>
      </c>
      <c r="BT14" s="684"/>
      <c r="BU14" s="684"/>
      <c r="BV14" s="684"/>
      <c r="BW14" s="684"/>
      <c r="BX14" s="684"/>
      <c r="BY14" s="684"/>
      <c r="BZ14" s="684"/>
      <c r="CA14" s="684"/>
      <c r="CB14" s="693"/>
      <c r="CD14" s="698" t="s">
        <v>
260</v>
      </c>
      <c r="CE14" s="699"/>
      <c r="CF14" s="699"/>
      <c r="CG14" s="699"/>
      <c r="CH14" s="699"/>
      <c r="CI14" s="699"/>
      <c r="CJ14" s="699"/>
      <c r="CK14" s="699"/>
      <c r="CL14" s="699"/>
      <c r="CM14" s="699"/>
      <c r="CN14" s="699"/>
      <c r="CO14" s="699"/>
      <c r="CP14" s="699"/>
      <c r="CQ14" s="700"/>
      <c r="CR14" s="683">
        <v>
1398192</v>
      </c>
      <c r="CS14" s="684"/>
      <c r="CT14" s="684"/>
      <c r="CU14" s="684"/>
      <c r="CV14" s="684"/>
      <c r="CW14" s="684"/>
      <c r="CX14" s="684"/>
      <c r="CY14" s="685"/>
      <c r="CZ14" s="686">
        <v>
0.7</v>
      </c>
      <c r="DA14" s="686"/>
      <c r="DB14" s="686"/>
      <c r="DC14" s="686"/>
      <c r="DD14" s="692">
        <v>
606576</v>
      </c>
      <c r="DE14" s="684"/>
      <c r="DF14" s="684"/>
      <c r="DG14" s="684"/>
      <c r="DH14" s="684"/>
      <c r="DI14" s="684"/>
      <c r="DJ14" s="684"/>
      <c r="DK14" s="684"/>
      <c r="DL14" s="684"/>
      <c r="DM14" s="684"/>
      <c r="DN14" s="684"/>
      <c r="DO14" s="684"/>
      <c r="DP14" s="685"/>
      <c r="DQ14" s="692">
        <v>
1164344</v>
      </c>
      <c r="DR14" s="684"/>
      <c r="DS14" s="684"/>
      <c r="DT14" s="684"/>
      <c r="DU14" s="684"/>
      <c r="DV14" s="684"/>
      <c r="DW14" s="684"/>
      <c r="DX14" s="684"/>
      <c r="DY14" s="684"/>
      <c r="DZ14" s="684"/>
      <c r="EA14" s="684"/>
      <c r="EB14" s="684"/>
      <c r="EC14" s="693"/>
    </row>
    <row r="15" spans="2:143" ht="11.25" customHeight="1" x14ac:dyDescent="0.2">
      <c r="B15" s="680" t="s">
        <v>
261</v>
      </c>
      <c r="C15" s="681"/>
      <c r="D15" s="681"/>
      <c r="E15" s="681"/>
      <c r="F15" s="681"/>
      <c r="G15" s="681"/>
      <c r="H15" s="681"/>
      <c r="I15" s="681"/>
      <c r="J15" s="681"/>
      <c r="K15" s="681"/>
      <c r="L15" s="681"/>
      <c r="M15" s="681"/>
      <c r="N15" s="681"/>
      <c r="O15" s="681"/>
      <c r="P15" s="681"/>
      <c r="Q15" s="682"/>
      <c r="R15" s="683" t="s">
        <v>
230</v>
      </c>
      <c r="S15" s="684"/>
      <c r="T15" s="684"/>
      <c r="U15" s="684"/>
      <c r="V15" s="684"/>
      <c r="W15" s="684"/>
      <c r="X15" s="684"/>
      <c r="Y15" s="685"/>
      <c r="Z15" s="686" t="s">
        <v>
126</v>
      </c>
      <c r="AA15" s="686"/>
      <c r="AB15" s="686"/>
      <c r="AC15" s="686"/>
      <c r="AD15" s="687" t="s">
        <v>
126</v>
      </c>
      <c r="AE15" s="687"/>
      <c r="AF15" s="687"/>
      <c r="AG15" s="687"/>
      <c r="AH15" s="687"/>
      <c r="AI15" s="687"/>
      <c r="AJ15" s="687"/>
      <c r="AK15" s="687"/>
      <c r="AL15" s="688" t="s">
        <v>
230</v>
      </c>
      <c r="AM15" s="689"/>
      <c r="AN15" s="689"/>
      <c r="AO15" s="690"/>
      <c r="AP15" s="680" t="s">
        <v>
262</v>
      </c>
      <c r="AQ15" s="681"/>
      <c r="AR15" s="681"/>
      <c r="AS15" s="681"/>
      <c r="AT15" s="681"/>
      <c r="AU15" s="681"/>
      <c r="AV15" s="681"/>
      <c r="AW15" s="681"/>
      <c r="AX15" s="681"/>
      <c r="AY15" s="681"/>
      <c r="AZ15" s="681"/>
      <c r="BA15" s="681"/>
      <c r="BB15" s="681"/>
      <c r="BC15" s="681"/>
      <c r="BD15" s="681"/>
      <c r="BE15" s="681"/>
      <c r="BF15" s="682"/>
      <c r="BG15" s="683">
        <v>
3074245</v>
      </c>
      <c r="BH15" s="684"/>
      <c r="BI15" s="684"/>
      <c r="BJ15" s="684"/>
      <c r="BK15" s="684"/>
      <c r="BL15" s="684"/>
      <c r="BM15" s="684"/>
      <c r="BN15" s="685"/>
      <c r="BO15" s="686">
        <v>
8.8000000000000007</v>
      </c>
      <c r="BP15" s="686"/>
      <c r="BQ15" s="686"/>
      <c r="BR15" s="686"/>
      <c r="BS15" s="692" t="s">
        <v>
230</v>
      </c>
      <c r="BT15" s="684"/>
      <c r="BU15" s="684"/>
      <c r="BV15" s="684"/>
      <c r="BW15" s="684"/>
      <c r="BX15" s="684"/>
      <c r="BY15" s="684"/>
      <c r="BZ15" s="684"/>
      <c r="CA15" s="684"/>
      <c r="CB15" s="693"/>
      <c r="CD15" s="698" t="s">
        <v>
263</v>
      </c>
      <c r="CE15" s="699"/>
      <c r="CF15" s="699"/>
      <c r="CG15" s="699"/>
      <c r="CH15" s="699"/>
      <c r="CI15" s="699"/>
      <c r="CJ15" s="699"/>
      <c r="CK15" s="699"/>
      <c r="CL15" s="699"/>
      <c r="CM15" s="699"/>
      <c r="CN15" s="699"/>
      <c r="CO15" s="699"/>
      <c r="CP15" s="699"/>
      <c r="CQ15" s="700"/>
      <c r="CR15" s="683">
        <v>
28542627</v>
      </c>
      <c r="CS15" s="684"/>
      <c r="CT15" s="684"/>
      <c r="CU15" s="684"/>
      <c r="CV15" s="684"/>
      <c r="CW15" s="684"/>
      <c r="CX15" s="684"/>
      <c r="CY15" s="685"/>
      <c r="CZ15" s="686">
        <v>
14.5</v>
      </c>
      <c r="DA15" s="686"/>
      <c r="DB15" s="686"/>
      <c r="DC15" s="686"/>
      <c r="DD15" s="692">
        <v>
7524861</v>
      </c>
      <c r="DE15" s="684"/>
      <c r="DF15" s="684"/>
      <c r="DG15" s="684"/>
      <c r="DH15" s="684"/>
      <c r="DI15" s="684"/>
      <c r="DJ15" s="684"/>
      <c r="DK15" s="684"/>
      <c r="DL15" s="684"/>
      <c r="DM15" s="684"/>
      <c r="DN15" s="684"/>
      <c r="DO15" s="684"/>
      <c r="DP15" s="685"/>
      <c r="DQ15" s="692">
        <v>
21977143</v>
      </c>
      <c r="DR15" s="684"/>
      <c r="DS15" s="684"/>
      <c r="DT15" s="684"/>
      <c r="DU15" s="684"/>
      <c r="DV15" s="684"/>
      <c r="DW15" s="684"/>
      <c r="DX15" s="684"/>
      <c r="DY15" s="684"/>
      <c r="DZ15" s="684"/>
      <c r="EA15" s="684"/>
      <c r="EB15" s="684"/>
      <c r="EC15" s="693"/>
    </row>
    <row r="16" spans="2:143" ht="11.25" customHeight="1" x14ac:dyDescent="0.2">
      <c r="B16" s="680" t="s">
        <v>
264</v>
      </c>
      <c r="C16" s="681"/>
      <c r="D16" s="681"/>
      <c r="E16" s="681"/>
      <c r="F16" s="681"/>
      <c r="G16" s="681"/>
      <c r="H16" s="681"/>
      <c r="I16" s="681"/>
      <c r="J16" s="681"/>
      <c r="K16" s="681"/>
      <c r="L16" s="681"/>
      <c r="M16" s="681"/>
      <c r="N16" s="681"/>
      <c r="O16" s="681"/>
      <c r="P16" s="681"/>
      <c r="Q16" s="682"/>
      <c r="R16" s="683">
        <v>
71514</v>
      </c>
      <c r="S16" s="684"/>
      <c r="T16" s="684"/>
      <c r="U16" s="684"/>
      <c r="V16" s="684"/>
      <c r="W16" s="684"/>
      <c r="X16" s="684"/>
      <c r="Y16" s="685"/>
      <c r="Z16" s="686">
        <v>
0</v>
      </c>
      <c r="AA16" s="686"/>
      <c r="AB16" s="686"/>
      <c r="AC16" s="686"/>
      <c r="AD16" s="687">
        <v>
71514</v>
      </c>
      <c r="AE16" s="687"/>
      <c r="AF16" s="687"/>
      <c r="AG16" s="687"/>
      <c r="AH16" s="687"/>
      <c r="AI16" s="687"/>
      <c r="AJ16" s="687"/>
      <c r="AK16" s="687"/>
      <c r="AL16" s="688">
        <v>
0.1</v>
      </c>
      <c r="AM16" s="689"/>
      <c r="AN16" s="689"/>
      <c r="AO16" s="690"/>
      <c r="AP16" s="680" t="s">
        <v>
265</v>
      </c>
      <c r="AQ16" s="681"/>
      <c r="AR16" s="681"/>
      <c r="AS16" s="681"/>
      <c r="AT16" s="681"/>
      <c r="AU16" s="681"/>
      <c r="AV16" s="681"/>
      <c r="AW16" s="681"/>
      <c r="AX16" s="681"/>
      <c r="AY16" s="681"/>
      <c r="AZ16" s="681"/>
      <c r="BA16" s="681"/>
      <c r="BB16" s="681"/>
      <c r="BC16" s="681"/>
      <c r="BD16" s="681"/>
      <c r="BE16" s="681"/>
      <c r="BF16" s="682"/>
      <c r="BG16" s="683" t="s">
        <v>
230</v>
      </c>
      <c r="BH16" s="684"/>
      <c r="BI16" s="684"/>
      <c r="BJ16" s="684"/>
      <c r="BK16" s="684"/>
      <c r="BL16" s="684"/>
      <c r="BM16" s="684"/>
      <c r="BN16" s="685"/>
      <c r="BO16" s="686" t="s">
        <v>
230</v>
      </c>
      <c r="BP16" s="686"/>
      <c r="BQ16" s="686"/>
      <c r="BR16" s="686"/>
      <c r="BS16" s="692" t="s">
        <v>
126</v>
      </c>
      <c r="BT16" s="684"/>
      <c r="BU16" s="684"/>
      <c r="BV16" s="684"/>
      <c r="BW16" s="684"/>
      <c r="BX16" s="684"/>
      <c r="BY16" s="684"/>
      <c r="BZ16" s="684"/>
      <c r="CA16" s="684"/>
      <c r="CB16" s="693"/>
      <c r="CD16" s="698" t="s">
        <v>
266</v>
      </c>
      <c r="CE16" s="699"/>
      <c r="CF16" s="699"/>
      <c r="CG16" s="699"/>
      <c r="CH16" s="699"/>
      <c r="CI16" s="699"/>
      <c r="CJ16" s="699"/>
      <c r="CK16" s="699"/>
      <c r="CL16" s="699"/>
      <c r="CM16" s="699"/>
      <c r="CN16" s="699"/>
      <c r="CO16" s="699"/>
      <c r="CP16" s="699"/>
      <c r="CQ16" s="700"/>
      <c r="CR16" s="683" t="s">
        <v>
126</v>
      </c>
      <c r="CS16" s="684"/>
      <c r="CT16" s="684"/>
      <c r="CU16" s="684"/>
      <c r="CV16" s="684"/>
      <c r="CW16" s="684"/>
      <c r="CX16" s="684"/>
      <c r="CY16" s="685"/>
      <c r="CZ16" s="686" t="s">
        <v>
230</v>
      </c>
      <c r="DA16" s="686"/>
      <c r="DB16" s="686"/>
      <c r="DC16" s="686"/>
      <c r="DD16" s="692" t="s">
        <v>
126</v>
      </c>
      <c r="DE16" s="684"/>
      <c r="DF16" s="684"/>
      <c r="DG16" s="684"/>
      <c r="DH16" s="684"/>
      <c r="DI16" s="684"/>
      <c r="DJ16" s="684"/>
      <c r="DK16" s="684"/>
      <c r="DL16" s="684"/>
      <c r="DM16" s="684"/>
      <c r="DN16" s="684"/>
      <c r="DO16" s="684"/>
      <c r="DP16" s="685"/>
      <c r="DQ16" s="692" t="s">
        <v>
126</v>
      </c>
      <c r="DR16" s="684"/>
      <c r="DS16" s="684"/>
      <c r="DT16" s="684"/>
      <c r="DU16" s="684"/>
      <c r="DV16" s="684"/>
      <c r="DW16" s="684"/>
      <c r="DX16" s="684"/>
      <c r="DY16" s="684"/>
      <c r="DZ16" s="684"/>
      <c r="EA16" s="684"/>
      <c r="EB16" s="684"/>
      <c r="EC16" s="693"/>
    </row>
    <row r="17" spans="2:133" ht="11.25" customHeight="1" x14ac:dyDescent="0.2">
      <c r="B17" s="680" t="s">
        <v>
267</v>
      </c>
      <c r="C17" s="681"/>
      <c r="D17" s="681"/>
      <c r="E17" s="681"/>
      <c r="F17" s="681"/>
      <c r="G17" s="681"/>
      <c r="H17" s="681"/>
      <c r="I17" s="681"/>
      <c r="J17" s="681"/>
      <c r="K17" s="681"/>
      <c r="L17" s="681"/>
      <c r="M17" s="681"/>
      <c r="N17" s="681"/>
      <c r="O17" s="681"/>
      <c r="P17" s="681"/>
      <c r="Q17" s="682"/>
      <c r="R17" s="683">
        <v>
1365627</v>
      </c>
      <c r="S17" s="684"/>
      <c r="T17" s="684"/>
      <c r="U17" s="684"/>
      <c r="V17" s="684"/>
      <c r="W17" s="684"/>
      <c r="X17" s="684"/>
      <c r="Y17" s="685"/>
      <c r="Z17" s="686">
        <v>
0.7</v>
      </c>
      <c r="AA17" s="686"/>
      <c r="AB17" s="686"/>
      <c r="AC17" s="686"/>
      <c r="AD17" s="687">
        <v>
1365627</v>
      </c>
      <c r="AE17" s="687"/>
      <c r="AF17" s="687"/>
      <c r="AG17" s="687"/>
      <c r="AH17" s="687"/>
      <c r="AI17" s="687"/>
      <c r="AJ17" s="687"/>
      <c r="AK17" s="687"/>
      <c r="AL17" s="688">
        <v>
1.1000000000000001</v>
      </c>
      <c r="AM17" s="689"/>
      <c r="AN17" s="689"/>
      <c r="AO17" s="690"/>
      <c r="AP17" s="680" t="s">
        <v>
268</v>
      </c>
      <c r="AQ17" s="681"/>
      <c r="AR17" s="681"/>
      <c r="AS17" s="681"/>
      <c r="AT17" s="681"/>
      <c r="AU17" s="681"/>
      <c r="AV17" s="681"/>
      <c r="AW17" s="681"/>
      <c r="AX17" s="681"/>
      <c r="AY17" s="681"/>
      <c r="AZ17" s="681"/>
      <c r="BA17" s="681"/>
      <c r="BB17" s="681"/>
      <c r="BC17" s="681"/>
      <c r="BD17" s="681"/>
      <c r="BE17" s="681"/>
      <c r="BF17" s="682"/>
      <c r="BG17" s="683" t="s">
        <v>
126</v>
      </c>
      <c r="BH17" s="684"/>
      <c r="BI17" s="684"/>
      <c r="BJ17" s="684"/>
      <c r="BK17" s="684"/>
      <c r="BL17" s="684"/>
      <c r="BM17" s="684"/>
      <c r="BN17" s="685"/>
      <c r="BO17" s="686" t="s">
        <v>
175</v>
      </c>
      <c r="BP17" s="686"/>
      <c r="BQ17" s="686"/>
      <c r="BR17" s="686"/>
      <c r="BS17" s="692" t="s">
        <v>
175</v>
      </c>
      <c r="BT17" s="684"/>
      <c r="BU17" s="684"/>
      <c r="BV17" s="684"/>
      <c r="BW17" s="684"/>
      <c r="BX17" s="684"/>
      <c r="BY17" s="684"/>
      <c r="BZ17" s="684"/>
      <c r="CA17" s="684"/>
      <c r="CB17" s="693"/>
      <c r="CD17" s="698" t="s">
        <v>
269</v>
      </c>
      <c r="CE17" s="699"/>
      <c r="CF17" s="699"/>
      <c r="CG17" s="699"/>
      <c r="CH17" s="699"/>
      <c r="CI17" s="699"/>
      <c r="CJ17" s="699"/>
      <c r="CK17" s="699"/>
      <c r="CL17" s="699"/>
      <c r="CM17" s="699"/>
      <c r="CN17" s="699"/>
      <c r="CO17" s="699"/>
      <c r="CP17" s="699"/>
      <c r="CQ17" s="700"/>
      <c r="CR17" s="683">
        <v>
1208323</v>
      </c>
      <c r="CS17" s="684"/>
      <c r="CT17" s="684"/>
      <c r="CU17" s="684"/>
      <c r="CV17" s="684"/>
      <c r="CW17" s="684"/>
      <c r="CX17" s="684"/>
      <c r="CY17" s="685"/>
      <c r="CZ17" s="686">
        <v>
0.6</v>
      </c>
      <c r="DA17" s="686"/>
      <c r="DB17" s="686"/>
      <c r="DC17" s="686"/>
      <c r="DD17" s="692" t="s">
        <v>
230</v>
      </c>
      <c r="DE17" s="684"/>
      <c r="DF17" s="684"/>
      <c r="DG17" s="684"/>
      <c r="DH17" s="684"/>
      <c r="DI17" s="684"/>
      <c r="DJ17" s="684"/>
      <c r="DK17" s="684"/>
      <c r="DL17" s="684"/>
      <c r="DM17" s="684"/>
      <c r="DN17" s="684"/>
      <c r="DO17" s="684"/>
      <c r="DP17" s="685"/>
      <c r="DQ17" s="692">
        <v>
1208323</v>
      </c>
      <c r="DR17" s="684"/>
      <c r="DS17" s="684"/>
      <c r="DT17" s="684"/>
      <c r="DU17" s="684"/>
      <c r="DV17" s="684"/>
      <c r="DW17" s="684"/>
      <c r="DX17" s="684"/>
      <c r="DY17" s="684"/>
      <c r="DZ17" s="684"/>
      <c r="EA17" s="684"/>
      <c r="EB17" s="684"/>
      <c r="EC17" s="693"/>
    </row>
    <row r="18" spans="2:133" ht="11.25" customHeight="1" x14ac:dyDescent="0.2">
      <c r="B18" s="680" t="s">
        <v>
270</v>
      </c>
      <c r="C18" s="681"/>
      <c r="D18" s="681"/>
      <c r="E18" s="681"/>
      <c r="F18" s="681"/>
      <c r="G18" s="681"/>
      <c r="H18" s="681"/>
      <c r="I18" s="681"/>
      <c r="J18" s="681"/>
      <c r="K18" s="681"/>
      <c r="L18" s="681"/>
      <c r="M18" s="681"/>
      <c r="N18" s="681"/>
      <c r="O18" s="681"/>
      <c r="P18" s="681"/>
      <c r="Q18" s="682"/>
      <c r="R18" s="683">
        <v>
476769</v>
      </c>
      <c r="S18" s="684"/>
      <c r="T18" s="684"/>
      <c r="U18" s="684"/>
      <c r="V18" s="684"/>
      <c r="W18" s="684"/>
      <c r="X18" s="684"/>
      <c r="Y18" s="685"/>
      <c r="Z18" s="686">
        <v>
0.2</v>
      </c>
      <c r="AA18" s="686"/>
      <c r="AB18" s="686"/>
      <c r="AC18" s="686"/>
      <c r="AD18" s="687">
        <v>
476769</v>
      </c>
      <c r="AE18" s="687"/>
      <c r="AF18" s="687"/>
      <c r="AG18" s="687"/>
      <c r="AH18" s="687"/>
      <c r="AI18" s="687"/>
      <c r="AJ18" s="687"/>
      <c r="AK18" s="687"/>
      <c r="AL18" s="688">
        <v>
0.4</v>
      </c>
      <c r="AM18" s="689"/>
      <c r="AN18" s="689"/>
      <c r="AO18" s="690"/>
      <c r="AP18" s="680" t="s">
        <v>
271</v>
      </c>
      <c r="AQ18" s="681"/>
      <c r="AR18" s="681"/>
      <c r="AS18" s="681"/>
      <c r="AT18" s="681"/>
      <c r="AU18" s="681"/>
      <c r="AV18" s="681"/>
      <c r="AW18" s="681"/>
      <c r="AX18" s="681"/>
      <c r="AY18" s="681"/>
      <c r="AZ18" s="681"/>
      <c r="BA18" s="681"/>
      <c r="BB18" s="681"/>
      <c r="BC18" s="681"/>
      <c r="BD18" s="681"/>
      <c r="BE18" s="681"/>
      <c r="BF18" s="682"/>
      <c r="BG18" s="683" t="s">
        <v>
126</v>
      </c>
      <c r="BH18" s="684"/>
      <c r="BI18" s="684"/>
      <c r="BJ18" s="684"/>
      <c r="BK18" s="684"/>
      <c r="BL18" s="684"/>
      <c r="BM18" s="684"/>
      <c r="BN18" s="685"/>
      <c r="BO18" s="686" t="s">
        <v>
230</v>
      </c>
      <c r="BP18" s="686"/>
      <c r="BQ18" s="686"/>
      <c r="BR18" s="686"/>
      <c r="BS18" s="692" t="s">
        <v>
230</v>
      </c>
      <c r="BT18" s="684"/>
      <c r="BU18" s="684"/>
      <c r="BV18" s="684"/>
      <c r="BW18" s="684"/>
      <c r="BX18" s="684"/>
      <c r="BY18" s="684"/>
      <c r="BZ18" s="684"/>
      <c r="CA18" s="684"/>
      <c r="CB18" s="693"/>
      <c r="CD18" s="698" t="s">
        <v>
272</v>
      </c>
      <c r="CE18" s="699"/>
      <c r="CF18" s="699"/>
      <c r="CG18" s="699"/>
      <c r="CH18" s="699"/>
      <c r="CI18" s="699"/>
      <c r="CJ18" s="699"/>
      <c r="CK18" s="699"/>
      <c r="CL18" s="699"/>
      <c r="CM18" s="699"/>
      <c r="CN18" s="699"/>
      <c r="CO18" s="699"/>
      <c r="CP18" s="699"/>
      <c r="CQ18" s="700"/>
      <c r="CR18" s="683">
        <v>
197050</v>
      </c>
      <c r="CS18" s="684"/>
      <c r="CT18" s="684"/>
      <c r="CU18" s="684"/>
      <c r="CV18" s="684"/>
      <c r="CW18" s="684"/>
      <c r="CX18" s="684"/>
      <c r="CY18" s="685"/>
      <c r="CZ18" s="686">
        <v>
0.1</v>
      </c>
      <c r="DA18" s="686"/>
      <c r="DB18" s="686"/>
      <c r="DC18" s="686"/>
      <c r="DD18" s="692">
        <v>
197050</v>
      </c>
      <c r="DE18" s="684"/>
      <c r="DF18" s="684"/>
      <c r="DG18" s="684"/>
      <c r="DH18" s="684"/>
      <c r="DI18" s="684"/>
      <c r="DJ18" s="684"/>
      <c r="DK18" s="684"/>
      <c r="DL18" s="684"/>
      <c r="DM18" s="684"/>
      <c r="DN18" s="684"/>
      <c r="DO18" s="684"/>
      <c r="DP18" s="685"/>
      <c r="DQ18" s="692">
        <v>
36914</v>
      </c>
      <c r="DR18" s="684"/>
      <c r="DS18" s="684"/>
      <c r="DT18" s="684"/>
      <c r="DU18" s="684"/>
      <c r="DV18" s="684"/>
      <c r="DW18" s="684"/>
      <c r="DX18" s="684"/>
      <c r="DY18" s="684"/>
      <c r="DZ18" s="684"/>
      <c r="EA18" s="684"/>
      <c r="EB18" s="684"/>
      <c r="EC18" s="693"/>
    </row>
    <row r="19" spans="2:133" ht="11.25" customHeight="1" x14ac:dyDescent="0.2">
      <c r="B19" s="680" t="s">
        <v>
273</v>
      </c>
      <c r="C19" s="681"/>
      <c r="D19" s="681"/>
      <c r="E19" s="681"/>
      <c r="F19" s="681"/>
      <c r="G19" s="681"/>
      <c r="H19" s="681"/>
      <c r="I19" s="681"/>
      <c r="J19" s="681"/>
      <c r="K19" s="681"/>
      <c r="L19" s="681"/>
      <c r="M19" s="681"/>
      <c r="N19" s="681"/>
      <c r="O19" s="681"/>
      <c r="P19" s="681"/>
      <c r="Q19" s="682"/>
      <c r="R19" s="683">
        <v>
34395</v>
      </c>
      <c r="S19" s="684"/>
      <c r="T19" s="684"/>
      <c r="U19" s="684"/>
      <c r="V19" s="684"/>
      <c r="W19" s="684"/>
      <c r="X19" s="684"/>
      <c r="Y19" s="685"/>
      <c r="Z19" s="686">
        <v>
0</v>
      </c>
      <c r="AA19" s="686"/>
      <c r="AB19" s="686"/>
      <c r="AC19" s="686"/>
      <c r="AD19" s="687">
        <v>
34395</v>
      </c>
      <c r="AE19" s="687"/>
      <c r="AF19" s="687"/>
      <c r="AG19" s="687"/>
      <c r="AH19" s="687"/>
      <c r="AI19" s="687"/>
      <c r="AJ19" s="687"/>
      <c r="AK19" s="687"/>
      <c r="AL19" s="688">
        <v>
0</v>
      </c>
      <c r="AM19" s="689"/>
      <c r="AN19" s="689"/>
      <c r="AO19" s="690"/>
      <c r="AP19" s="680" t="s">
        <v>
274</v>
      </c>
      <c r="AQ19" s="681"/>
      <c r="AR19" s="681"/>
      <c r="AS19" s="681"/>
      <c r="AT19" s="681"/>
      <c r="AU19" s="681"/>
      <c r="AV19" s="681"/>
      <c r="AW19" s="681"/>
      <c r="AX19" s="681"/>
      <c r="AY19" s="681"/>
      <c r="AZ19" s="681"/>
      <c r="BA19" s="681"/>
      <c r="BB19" s="681"/>
      <c r="BC19" s="681"/>
      <c r="BD19" s="681"/>
      <c r="BE19" s="681"/>
      <c r="BF19" s="682"/>
      <c r="BG19" s="683">
        <v>
8915</v>
      </c>
      <c r="BH19" s="684"/>
      <c r="BI19" s="684"/>
      <c r="BJ19" s="684"/>
      <c r="BK19" s="684"/>
      <c r="BL19" s="684"/>
      <c r="BM19" s="684"/>
      <c r="BN19" s="685"/>
      <c r="BO19" s="686">
        <v>
0</v>
      </c>
      <c r="BP19" s="686"/>
      <c r="BQ19" s="686"/>
      <c r="BR19" s="686"/>
      <c r="BS19" s="692" t="s">
        <v>
230</v>
      </c>
      <c r="BT19" s="684"/>
      <c r="BU19" s="684"/>
      <c r="BV19" s="684"/>
      <c r="BW19" s="684"/>
      <c r="BX19" s="684"/>
      <c r="BY19" s="684"/>
      <c r="BZ19" s="684"/>
      <c r="CA19" s="684"/>
      <c r="CB19" s="693"/>
      <c r="CD19" s="698" t="s">
        <v>
275</v>
      </c>
      <c r="CE19" s="699"/>
      <c r="CF19" s="699"/>
      <c r="CG19" s="699"/>
      <c r="CH19" s="699"/>
      <c r="CI19" s="699"/>
      <c r="CJ19" s="699"/>
      <c r="CK19" s="699"/>
      <c r="CL19" s="699"/>
      <c r="CM19" s="699"/>
      <c r="CN19" s="699"/>
      <c r="CO19" s="699"/>
      <c r="CP19" s="699"/>
      <c r="CQ19" s="700"/>
      <c r="CR19" s="683" t="s">
        <v>
230</v>
      </c>
      <c r="CS19" s="684"/>
      <c r="CT19" s="684"/>
      <c r="CU19" s="684"/>
      <c r="CV19" s="684"/>
      <c r="CW19" s="684"/>
      <c r="CX19" s="684"/>
      <c r="CY19" s="685"/>
      <c r="CZ19" s="686" t="s">
        <v>
175</v>
      </c>
      <c r="DA19" s="686"/>
      <c r="DB19" s="686"/>
      <c r="DC19" s="686"/>
      <c r="DD19" s="692" t="s">
        <v>
230</v>
      </c>
      <c r="DE19" s="684"/>
      <c r="DF19" s="684"/>
      <c r="DG19" s="684"/>
      <c r="DH19" s="684"/>
      <c r="DI19" s="684"/>
      <c r="DJ19" s="684"/>
      <c r="DK19" s="684"/>
      <c r="DL19" s="684"/>
      <c r="DM19" s="684"/>
      <c r="DN19" s="684"/>
      <c r="DO19" s="684"/>
      <c r="DP19" s="685"/>
      <c r="DQ19" s="692" t="s">
        <v>
126</v>
      </c>
      <c r="DR19" s="684"/>
      <c r="DS19" s="684"/>
      <c r="DT19" s="684"/>
      <c r="DU19" s="684"/>
      <c r="DV19" s="684"/>
      <c r="DW19" s="684"/>
      <c r="DX19" s="684"/>
      <c r="DY19" s="684"/>
      <c r="DZ19" s="684"/>
      <c r="EA19" s="684"/>
      <c r="EB19" s="684"/>
      <c r="EC19" s="693"/>
    </row>
    <row r="20" spans="2:133" ht="11.25" customHeight="1" x14ac:dyDescent="0.2">
      <c r="B20" s="680" t="s">
        <v>
276</v>
      </c>
      <c r="C20" s="681"/>
      <c r="D20" s="681"/>
      <c r="E20" s="681"/>
      <c r="F20" s="681"/>
      <c r="G20" s="681"/>
      <c r="H20" s="681"/>
      <c r="I20" s="681"/>
      <c r="J20" s="681"/>
      <c r="K20" s="681"/>
      <c r="L20" s="681"/>
      <c r="M20" s="681"/>
      <c r="N20" s="681"/>
      <c r="O20" s="681"/>
      <c r="P20" s="681"/>
      <c r="Q20" s="682"/>
      <c r="R20" s="683">
        <v>
3668</v>
      </c>
      <c r="S20" s="684"/>
      <c r="T20" s="684"/>
      <c r="U20" s="684"/>
      <c r="V20" s="684"/>
      <c r="W20" s="684"/>
      <c r="X20" s="684"/>
      <c r="Y20" s="685"/>
      <c r="Z20" s="686">
        <v>
0</v>
      </c>
      <c r="AA20" s="686"/>
      <c r="AB20" s="686"/>
      <c r="AC20" s="686"/>
      <c r="AD20" s="687">
        <v>
3668</v>
      </c>
      <c r="AE20" s="687"/>
      <c r="AF20" s="687"/>
      <c r="AG20" s="687"/>
      <c r="AH20" s="687"/>
      <c r="AI20" s="687"/>
      <c r="AJ20" s="687"/>
      <c r="AK20" s="687"/>
      <c r="AL20" s="688">
        <v>
0</v>
      </c>
      <c r="AM20" s="689"/>
      <c r="AN20" s="689"/>
      <c r="AO20" s="690"/>
      <c r="AP20" s="680" t="s">
        <v>
277</v>
      </c>
      <c r="AQ20" s="681"/>
      <c r="AR20" s="681"/>
      <c r="AS20" s="681"/>
      <c r="AT20" s="681"/>
      <c r="AU20" s="681"/>
      <c r="AV20" s="681"/>
      <c r="AW20" s="681"/>
      <c r="AX20" s="681"/>
      <c r="AY20" s="681"/>
      <c r="AZ20" s="681"/>
      <c r="BA20" s="681"/>
      <c r="BB20" s="681"/>
      <c r="BC20" s="681"/>
      <c r="BD20" s="681"/>
      <c r="BE20" s="681"/>
      <c r="BF20" s="682"/>
      <c r="BG20" s="683">
        <v>
8915</v>
      </c>
      <c r="BH20" s="684"/>
      <c r="BI20" s="684"/>
      <c r="BJ20" s="684"/>
      <c r="BK20" s="684"/>
      <c r="BL20" s="684"/>
      <c r="BM20" s="684"/>
      <c r="BN20" s="685"/>
      <c r="BO20" s="686">
        <v>
0</v>
      </c>
      <c r="BP20" s="686"/>
      <c r="BQ20" s="686"/>
      <c r="BR20" s="686"/>
      <c r="BS20" s="692" t="s">
        <v>
230</v>
      </c>
      <c r="BT20" s="684"/>
      <c r="BU20" s="684"/>
      <c r="BV20" s="684"/>
      <c r="BW20" s="684"/>
      <c r="BX20" s="684"/>
      <c r="BY20" s="684"/>
      <c r="BZ20" s="684"/>
      <c r="CA20" s="684"/>
      <c r="CB20" s="693"/>
      <c r="CD20" s="698" t="s">
        <v>
278</v>
      </c>
      <c r="CE20" s="699"/>
      <c r="CF20" s="699"/>
      <c r="CG20" s="699"/>
      <c r="CH20" s="699"/>
      <c r="CI20" s="699"/>
      <c r="CJ20" s="699"/>
      <c r="CK20" s="699"/>
      <c r="CL20" s="699"/>
      <c r="CM20" s="699"/>
      <c r="CN20" s="699"/>
      <c r="CO20" s="699"/>
      <c r="CP20" s="699"/>
      <c r="CQ20" s="700"/>
      <c r="CR20" s="683">
        <v>
197055909</v>
      </c>
      <c r="CS20" s="684"/>
      <c r="CT20" s="684"/>
      <c r="CU20" s="684"/>
      <c r="CV20" s="684"/>
      <c r="CW20" s="684"/>
      <c r="CX20" s="684"/>
      <c r="CY20" s="685"/>
      <c r="CZ20" s="686">
        <v>
100</v>
      </c>
      <c r="DA20" s="686"/>
      <c r="DB20" s="686"/>
      <c r="DC20" s="686"/>
      <c r="DD20" s="692">
        <v>
24997449</v>
      </c>
      <c r="DE20" s="684"/>
      <c r="DF20" s="684"/>
      <c r="DG20" s="684"/>
      <c r="DH20" s="684"/>
      <c r="DI20" s="684"/>
      <c r="DJ20" s="684"/>
      <c r="DK20" s="684"/>
      <c r="DL20" s="684"/>
      <c r="DM20" s="684"/>
      <c r="DN20" s="684"/>
      <c r="DO20" s="684"/>
      <c r="DP20" s="685"/>
      <c r="DQ20" s="692">
        <v>
126179788</v>
      </c>
      <c r="DR20" s="684"/>
      <c r="DS20" s="684"/>
      <c r="DT20" s="684"/>
      <c r="DU20" s="684"/>
      <c r="DV20" s="684"/>
      <c r="DW20" s="684"/>
      <c r="DX20" s="684"/>
      <c r="DY20" s="684"/>
      <c r="DZ20" s="684"/>
      <c r="EA20" s="684"/>
      <c r="EB20" s="684"/>
      <c r="EC20" s="693"/>
    </row>
    <row r="21" spans="2:133" ht="11.25" customHeight="1" x14ac:dyDescent="0.2">
      <c r="B21" s="680" t="s">
        <v>
279</v>
      </c>
      <c r="C21" s="681"/>
      <c r="D21" s="681"/>
      <c r="E21" s="681"/>
      <c r="F21" s="681"/>
      <c r="G21" s="681"/>
      <c r="H21" s="681"/>
      <c r="I21" s="681"/>
      <c r="J21" s="681"/>
      <c r="K21" s="681"/>
      <c r="L21" s="681"/>
      <c r="M21" s="681"/>
      <c r="N21" s="681"/>
      <c r="O21" s="681"/>
      <c r="P21" s="681"/>
      <c r="Q21" s="682"/>
      <c r="R21" s="683">
        <v>
850795</v>
      </c>
      <c r="S21" s="684"/>
      <c r="T21" s="684"/>
      <c r="U21" s="684"/>
      <c r="V21" s="684"/>
      <c r="W21" s="684"/>
      <c r="X21" s="684"/>
      <c r="Y21" s="685"/>
      <c r="Z21" s="686">
        <v>
0.4</v>
      </c>
      <c r="AA21" s="686"/>
      <c r="AB21" s="686"/>
      <c r="AC21" s="686"/>
      <c r="AD21" s="687">
        <v>
850795</v>
      </c>
      <c r="AE21" s="687"/>
      <c r="AF21" s="687"/>
      <c r="AG21" s="687"/>
      <c r="AH21" s="687"/>
      <c r="AI21" s="687"/>
      <c r="AJ21" s="687"/>
      <c r="AK21" s="687"/>
      <c r="AL21" s="688">
        <v>
0.7</v>
      </c>
      <c r="AM21" s="689"/>
      <c r="AN21" s="689"/>
      <c r="AO21" s="690"/>
      <c r="AP21" s="702" t="s">
        <v>
280</v>
      </c>
      <c r="AQ21" s="703"/>
      <c r="AR21" s="703"/>
      <c r="AS21" s="703"/>
      <c r="AT21" s="703"/>
      <c r="AU21" s="703"/>
      <c r="AV21" s="703"/>
      <c r="AW21" s="703"/>
      <c r="AX21" s="703"/>
      <c r="AY21" s="703"/>
      <c r="AZ21" s="703"/>
      <c r="BA21" s="703"/>
      <c r="BB21" s="703"/>
      <c r="BC21" s="703"/>
      <c r="BD21" s="703"/>
      <c r="BE21" s="703"/>
      <c r="BF21" s="704"/>
      <c r="BG21" s="683">
        <v>
8915</v>
      </c>
      <c r="BH21" s="684"/>
      <c r="BI21" s="684"/>
      <c r="BJ21" s="684"/>
      <c r="BK21" s="684"/>
      <c r="BL21" s="684"/>
      <c r="BM21" s="684"/>
      <c r="BN21" s="685"/>
      <c r="BO21" s="686">
        <v>
0</v>
      </c>
      <c r="BP21" s="686"/>
      <c r="BQ21" s="686"/>
      <c r="BR21" s="686"/>
      <c r="BS21" s="692" t="s">
        <v>
175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
281</v>
      </c>
      <c r="C22" s="681"/>
      <c r="D22" s="681"/>
      <c r="E22" s="681"/>
      <c r="F22" s="681"/>
      <c r="G22" s="681"/>
      <c r="H22" s="681"/>
      <c r="I22" s="681"/>
      <c r="J22" s="681"/>
      <c r="K22" s="681"/>
      <c r="L22" s="681"/>
      <c r="M22" s="681"/>
      <c r="N22" s="681"/>
      <c r="O22" s="681"/>
      <c r="P22" s="681"/>
      <c r="Q22" s="682"/>
      <c r="R22" s="683" t="s">
        <v>
230</v>
      </c>
      <c r="S22" s="684"/>
      <c r="T22" s="684"/>
      <c r="U22" s="684"/>
      <c r="V22" s="684"/>
      <c r="W22" s="684"/>
      <c r="X22" s="684"/>
      <c r="Y22" s="685"/>
      <c r="Z22" s="686" t="s">
        <v>
230</v>
      </c>
      <c r="AA22" s="686"/>
      <c r="AB22" s="686"/>
      <c r="AC22" s="686"/>
      <c r="AD22" s="687" t="s">
        <v>
230</v>
      </c>
      <c r="AE22" s="687"/>
      <c r="AF22" s="687"/>
      <c r="AG22" s="687"/>
      <c r="AH22" s="687"/>
      <c r="AI22" s="687"/>
      <c r="AJ22" s="687"/>
      <c r="AK22" s="687"/>
      <c r="AL22" s="688" t="s">
        <v>
175</v>
      </c>
      <c r="AM22" s="689"/>
      <c r="AN22" s="689"/>
      <c r="AO22" s="690"/>
      <c r="AP22" s="702" t="s">
        <v>
282</v>
      </c>
      <c r="AQ22" s="703"/>
      <c r="AR22" s="703"/>
      <c r="AS22" s="703"/>
      <c r="AT22" s="703"/>
      <c r="AU22" s="703"/>
      <c r="AV22" s="703"/>
      <c r="AW22" s="703"/>
      <c r="AX22" s="703"/>
      <c r="AY22" s="703"/>
      <c r="AZ22" s="703"/>
      <c r="BA22" s="703"/>
      <c r="BB22" s="703"/>
      <c r="BC22" s="703"/>
      <c r="BD22" s="703"/>
      <c r="BE22" s="703"/>
      <c r="BF22" s="704"/>
      <c r="BG22" s="683" t="s">
        <v>
175</v>
      </c>
      <c r="BH22" s="684"/>
      <c r="BI22" s="684"/>
      <c r="BJ22" s="684"/>
      <c r="BK22" s="684"/>
      <c r="BL22" s="684"/>
      <c r="BM22" s="684"/>
      <c r="BN22" s="685"/>
      <c r="BO22" s="686" t="s">
        <v>
230</v>
      </c>
      <c r="BP22" s="686"/>
      <c r="BQ22" s="686"/>
      <c r="BR22" s="686"/>
      <c r="BS22" s="692" t="s">
        <v>
175</v>
      </c>
      <c r="BT22" s="684"/>
      <c r="BU22" s="684"/>
      <c r="BV22" s="684"/>
      <c r="BW22" s="684"/>
      <c r="BX22" s="684"/>
      <c r="BY22" s="684"/>
      <c r="BZ22" s="684"/>
      <c r="CA22" s="684"/>
      <c r="CB22" s="693"/>
      <c r="CD22" s="665" t="s">
        <v>
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
284</v>
      </c>
      <c r="C23" s="681"/>
      <c r="D23" s="681"/>
      <c r="E23" s="681"/>
      <c r="F23" s="681"/>
      <c r="G23" s="681"/>
      <c r="H23" s="681"/>
      <c r="I23" s="681"/>
      <c r="J23" s="681"/>
      <c r="K23" s="681"/>
      <c r="L23" s="681"/>
      <c r="M23" s="681"/>
      <c r="N23" s="681"/>
      <c r="O23" s="681"/>
      <c r="P23" s="681"/>
      <c r="Q23" s="682"/>
      <c r="R23" s="683" t="s">
        <v>
230</v>
      </c>
      <c r="S23" s="684"/>
      <c r="T23" s="684"/>
      <c r="U23" s="684"/>
      <c r="V23" s="684"/>
      <c r="W23" s="684"/>
      <c r="X23" s="684"/>
      <c r="Y23" s="685"/>
      <c r="Z23" s="686" t="s">
        <v>
230</v>
      </c>
      <c r="AA23" s="686"/>
      <c r="AB23" s="686"/>
      <c r="AC23" s="686"/>
      <c r="AD23" s="687" t="s">
        <v>
126</v>
      </c>
      <c r="AE23" s="687"/>
      <c r="AF23" s="687"/>
      <c r="AG23" s="687"/>
      <c r="AH23" s="687"/>
      <c r="AI23" s="687"/>
      <c r="AJ23" s="687"/>
      <c r="AK23" s="687"/>
      <c r="AL23" s="688" t="s">
        <v>
230</v>
      </c>
      <c r="AM23" s="689"/>
      <c r="AN23" s="689"/>
      <c r="AO23" s="690"/>
      <c r="AP23" s="702" t="s">
        <v>
285</v>
      </c>
      <c r="AQ23" s="703"/>
      <c r="AR23" s="703"/>
      <c r="AS23" s="703"/>
      <c r="AT23" s="703"/>
      <c r="AU23" s="703"/>
      <c r="AV23" s="703"/>
      <c r="AW23" s="703"/>
      <c r="AX23" s="703"/>
      <c r="AY23" s="703"/>
      <c r="AZ23" s="703"/>
      <c r="BA23" s="703"/>
      <c r="BB23" s="703"/>
      <c r="BC23" s="703"/>
      <c r="BD23" s="703"/>
      <c r="BE23" s="703"/>
      <c r="BF23" s="704"/>
      <c r="BG23" s="683" t="s">
        <v>
230</v>
      </c>
      <c r="BH23" s="684"/>
      <c r="BI23" s="684"/>
      <c r="BJ23" s="684"/>
      <c r="BK23" s="684"/>
      <c r="BL23" s="684"/>
      <c r="BM23" s="684"/>
      <c r="BN23" s="685"/>
      <c r="BO23" s="686" t="s">
        <v>
126</v>
      </c>
      <c r="BP23" s="686"/>
      <c r="BQ23" s="686"/>
      <c r="BR23" s="686"/>
      <c r="BS23" s="692" t="s">
        <v>
230</v>
      </c>
      <c r="BT23" s="684"/>
      <c r="BU23" s="684"/>
      <c r="BV23" s="684"/>
      <c r="BW23" s="684"/>
      <c r="BX23" s="684"/>
      <c r="BY23" s="684"/>
      <c r="BZ23" s="684"/>
      <c r="CA23" s="684"/>
      <c r="CB23" s="693"/>
      <c r="CD23" s="665" t="s">
        <v>
224</v>
      </c>
      <c r="CE23" s="666"/>
      <c r="CF23" s="666"/>
      <c r="CG23" s="666"/>
      <c r="CH23" s="666"/>
      <c r="CI23" s="666"/>
      <c r="CJ23" s="666"/>
      <c r="CK23" s="666"/>
      <c r="CL23" s="666"/>
      <c r="CM23" s="666"/>
      <c r="CN23" s="666"/>
      <c r="CO23" s="666"/>
      <c r="CP23" s="666"/>
      <c r="CQ23" s="667"/>
      <c r="CR23" s="665" t="s">
        <v>
286</v>
      </c>
      <c r="CS23" s="666"/>
      <c r="CT23" s="666"/>
      <c r="CU23" s="666"/>
      <c r="CV23" s="666"/>
      <c r="CW23" s="666"/>
      <c r="CX23" s="666"/>
      <c r="CY23" s="667"/>
      <c r="CZ23" s="665" t="s">
        <v>
287</v>
      </c>
      <c r="DA23" s="666"/>
      <c r="DB23" s="666"/>
      <c r="DC23" s="667"/>
      <c r="DD23" s="665" t="s">
        <v>
288</v>
      </c>
      <c r="DE23" s="666"/>
      <c r="DF23" s="666"/>
      <c r="DG23" s="666"/>
      <c r="DH23" s="666"/>
      <c r="DI23" s="666"/>
      <c r="DJ23" s="666"/>
      <c r="DK23" s="667"/>
      <c r="DL23" s="714" t="s">
        <v>
289</v>
      </c>
      <c r="DM23" s="715"/>
      <c r="DN23" s="715"/>
      <c r="DO23" s="715"/>
      <c r="DP23" s="715"/>
      <c r="DQ23" s="715"/>
      <c r="DR23" s="715"/>
      <c r="DS23" s="715"/>
      <c r="DT23" s="715"/>
      <c r="DU23" s="715"/>
      <c r="DV23" s="716"/>
      <c r="DW23" s="665" t="s">
        <v>
290</v>
      </c>
      <c r="DX23" s="666"/>
      <c r="DY23" s="666"/>
      <c r="DZ23" s="666"/>
      <c r="EA23" s="666"/>
      <c r="EB23" s="666"/>
      <c r="EC23" s="667"/>
    </row>
    <row r="24" spans="2:133" ht="11.25" customHeight="1" x14ac:dyDescent="0.2">
      <c r="B24" s="680" t="s">
        <v>
291</v>
      </c>
      <c r="C24" s="681"/>
      <c r="D24" s="681"/>
      <c r="E24" s="681"/>
      <c r="F24" s="681"/>
      <c r="G24" s="681"/>
      <c r="H24" s="681"/>
      <c r="I24" s="681"/>
      <c r="J24" s="681"/>
      <c r="K24" s="681"/>
      <c r="L24" s="681"/>
      <c r="M24" s="681"/>
      <c r="N24" s="681"/>
      <c r="O24" s="681"/>
      <c r="P24" s="681"/>
      <c r="Q24" s="682"/>
      <c r="R24" s="683" t="s">
        <v>
126</v>
      </c>
      <c r="S24" s="684"/>
      <c r="T24" s="684"/>
      <c r="U24" s="684"/>
      <c r="V24" s="684"/>
      <c r="W24" s="684"/>
      <c r="X24" s="684"/>
      <c r="Y24" s="685"/>
      <c r="Z24" s="686" t="s">
        <v>
126</v>
      </c>
      <c r="AA24" s="686"/>
      <c r="AB24" s="686"/>
      <c r="AC24" s="686"/>
      <c r="AD24" s="687" t="s">
        <v>
230</v>
      </c>
      <c r="AE24" s="687"/>
      <c r="AF24" s="687"/>
      <c r="AG24" s="687"/>
      <c r="AH24" s="687"/>
      <c r="AI24" s="687"/>
      <c r="AJ24" s="687"/>
      <c r="AK24" s="687"/>
      <c r="AL24" s="688" t="s">
        <v>
230</v>
      </c>
      <c r="AM24" s="689"/>
      <c r="AN24" s="689"/>
      <c r="AO24" s="690"/>
      <c r="AP24" s="702" t="s">
        <v>
292</v>
      </c>
      <c r="AQ24" s="703"/>
      <c r="AR24" s="703"/>
      <c r="AS24" s="703"/>
      <c r="AT24" s="703"/>
      <c r="AU24" s="703"/>
      <c r="AV24" s="703"/>
      <c r="AW24" s="703"/>
      <c r="AX24" s="703"/>
      <c r="AY24" s="703"/>
      <c r="AZ24" s="703"/>
      <c r="BA24" s="703"/>
      <c r="BB24" s="703"/>
      <c r="BC24" s="703"/>
      <c r="BD24" s="703"/>
      <c r="BE24" s="703"/>
      <c r="BF24" s="704"/>
      <c r="BG24" s="683" t="s">
        <v>
230</v>
      </c>
      <c r="BH24" s="684"/>
      <c r="BI24" s="684"/>
      <c r="BJ24" s="684"/>
      <c r="BK24" s="684"/>
      <c r="BL24" s="684"/>
      <c r="BM24" s="684"/>
      <c r="BN24" s="685"/>
      <c r="BO24" s="686" t="s">
        <v>
230</v>
      </c>
      <c r="BP24" s="686"/>
      <c r="BQ24" s="686"/>
      <c r="BR24" s="686"/>
      <c r="BS24" s="692" t="s">
        <v>
230</v>
      </c>
      <c r="BT24" s="684"/>
      <c r="BU24" s="684"/>
      <c r="BV24" s="684"/>
      <c r="BW24" s="684"/>
      <c r="BX24" s="684"/>
      <c r="BY24" s="684"/>
      <c r="BZ24" s="684"/>
      <c r="CA24" s="684"/>
      <c r="CB24" s="693"/>
      <c r="CD24" s="694" t="s">
        <v>
293</v>
      </c>
      <c r="CE24" s="695"/>
      <c r="CF24" s="695"/>
      <c r="CG24" s="695"/>
      <c r="CH24" s="695"/>
      <c r="CI24" s="695"/>
      <c r="CJ24" s="695"/>
      <c r="CK24" s="695"/>
      <c r="CL24" s="695"/>
      <c r="CM24" s="695"/>
      <c r="CN24" s="695"/>
      <c r="CO24" s="695"/>
      <c r="CP24" s="695"/>
      <c r="CQ24" s="696"/>
      <c r="CR24" s="672">
        <v>
98623594</v>
      </c>
      <c r="CS24" s="673"/>
      <c r="CT24" s="673"/>
      <c r="CU24" s="673"/>
      <c r="CV24" s="673"/>
      <c r="CW24" s="673"/>
      <c r="CX24" s="673"/>
      <c r="CY24" s="674"/>
      <c r="CZ24" s="677">
        <v>
50</v>
      </c>
      <c r="DA24" s="678"/>
      <c r="DB24" s="678"/>
      <c r="DC24" s="697"/>
      <c r="DD24" s="722">
        <v>
53506035</v>
      </c>
      <c r="DE24" s="673"/>
      <c r="DF24" s="673"/>
      <c r="DG24" s="673"/>
      <c r="DH24" s="673"/>
      <c r="DI24" s="673"/>
      <c r="DJ24" s="673"/>
      <c r="DK24" s="674"/>
      <c r="DL24" s="722">
        <v>
52799407</v>
      </c>
      <c r="DM24" s="673"/>
      <c r="DN24" s="673"/>
      <c r="DO24" s="673"/>
      <c r="DP24" s="673"/>
      <c r="DQ24" s="673"/>
      <c r="DR24" s="673"/>
      <c r="DS24" s="673"/>
      <c r="DT24" s="673"/>
      <c r="DU24" s="673"/>
      <c r="DV24" s="674"/>
      <c r="DW24" s="677">
        <v>
42.5</v>
      </c>
      <c r="DX24" s="678"/>
      <c r="DY24" s="678"/>
      <c r="DZ24" s="678"/>
      <c r="EA24" s="678"/>
      <c r="EB24" s="678"/>
      <c r="EC24" s="679"/>
    </row>
    <row r="25" spans="2:133" ht="11.25" customHeight="1" x14ac:dyDescent="0.2">
      <c r="B25" s="680" t="s">
        <v>
294</v>
      </c>
      <c r="C25" s="681"/>
      <c r="D25" s="681"/>
      <c r="E25" s="681"/>
      <c r="F25" s="681"/>
      <c r="G25" s="681"/>
      <c r="H25" s="681"/>
      <c r="I25" s="681"/>
      <c r="J25" s="681"/>
      <c r="K25" s="681"/>
      <c r="L25" s="681"/>
      <c r="M25" s="681"/>
      <c r="N25" s="681"/>
      <c r="O25" s="681"/>
      <c r="P25" s="681"/>
      <c r="Q25" s="682"/>
      <c r="R25" s="683" t="s">
        <v>
230</v>
      </c>
      <c r="S25" s="684"/>
      <c r="T25" s="684"/>
      <c r="U25" s="684"/>
      <c r="V25" s="684"/>
      <c r="W25" s="684"/>
      <c r="X25" s="684"/>
      <c r="Y25" s="685"/>
      <c r="Z25" s="686" t="s">
        <v>
175</v>
      </c>
      <c r="AA25" s="686"/>
      <c r="AB25" s="686"/>
      <c r="AC25" s="686"/>
      <c r="AD25" s="687" t="s">
        <v>
175</v>
      </c>
      <c r="AE25" s="687"/>
      <c r="AF25" s="687"/>
      <c r="AG25" s="687"/>
      <c r="AH25" s="687"/>
      <c r="AI25" s="687"/>
      <c r="AJ25" s="687"/>
      <c r="AK25" s="687"/>
      <c r="AL25" s="688" t="s">
        <v>
175</v>
      </c>
      <c r="AM25" s="689"/>
      <c r="AN25" s="689"/>
      <c r="AO25" s="690"/>
      <c r="AP25" s="702" t="s">
        <v>
295</v>
      </c>
      <c r="AQ25" s="703"/>
      <c r="AR25" s="703"/>
      <c r="AS25" s="703"/>
      <c r="AT25" s="703"/>
      <c r="AU25" s="703"/>
      <c r="AV25" s="703"/>
      <c r="AW25" s="703"/>
      <c r="AX25" s="703"/>
      <c r="AY25" s="703"/>
      <c r="AZ25" s="703"/>
      <c r="BA25" s="703"/>
      <c r="BB25" s="703"/>
      <c r="BC25" s="703"/>
      <c r="BD25" s="703"/>
      <c r="BE25" s="703"/>
      <c r="BF25" s="704"/>
      <c r="BG25" s="683" t="s">
        <v>
230</v>
      </c>
      <c r="BH25" s="684"/>
      <c r="BI25" s="684"/>
      <c r="BJ25" s="684"/>
      <c r="BK25" s="684"/>
      <c r="BL25" s="684"/>
      <c r="BM25" s="684"/>
      <c r="BN25" s="685"/>
      <c r="BO25" s="686" t="s">
        <v>
230</v>
      </c>
      <c r="BP25" s="686"/>
      <c r="BQ25" s="686"/>
      <c r="BR25" s="686"/>
      <c r="BS25" s="692" t="s">
        <v>
126</v>
      </c>
      <c r="BT25" s="684"/>
      <c r="BU25" s="684"/>
      <c r="BV25" s="684"/>
      <c r="BW25" s="684"/>
      <c r="BX25" s="684"/>
      <c r="BY25" s="684"/>
      <c r="BZ25" s="684"/>
      <c r="CA25" s="684"/>
      <c r="CB25" s="693"/>
      <c r="CD25" s="698" t="s">
        <v>
296</v>
      </c>
      <c r="CE25" s="699"/>
      <c r="CF25" s="699"/>
      <c r="CG25" s="699"/>
      <c r="CH25" s="699"/>
      <c r="CI25" s="699"/>
      <c r="CJ25" s="699"/>
      <c r="CK25" s="699"/>
      <c r="CL25" s="699"/>
      <c r="CM25" s="699"/>
      <c r="CN25" s="699"/>
      <c r="CO25" s="699"/>
      <c r="CP25" s="699"/>
      <c r="CQ25" s="700"/>
      <c r="CR25" s="683">
        <v>
28228224</v>
      </c>
      <c r="CS25" s="719"/>
      <c r="CT25" s="719"/>
      <c r="CU25" s="719"/>
      <c r="CV25" s="719"/>
      <c r="CW25" s="719"/>
      <c r="CX25" s="719"/>
      <c r="CY25" s="720"/>
      <c r="CZ25" s="688">
        <v>
14.3</v>
      </c>
      <c r="DA25" s="717"/>
      <c r="DB25" s="717"/>
      <c r="DC25" s="721"/>
      <c r="DD25" s="692">
        <v>
26751609</v>
      </c>
      <c r="DE25" s="719"/>
      <c r="DF25" s="719"/>
      <c r="DG25" s="719"/>
      <c r="DH25" s="719"/>
      <c r="DI25" s="719"/>
      <c r="DJ25" s="719"/>
      <c r="DK25" s="720"/>
      <c r="DL25" s="692">
        <v>
26044981</v>
      </c>
      <c r="DM25" s="719"/>
      <c r="DN25" s="719"/>
      <c r="DO25" s="719"/>
      <c r="DP25" s="719"/>
      <c r="DQ25" s="719"/>
      <c r="DR25" s="719"/>
      <c r="DS25" s="719"/>
      <c r="DT25" s="719"/>
      <c r="DU25" s="719"/>
      <c r="DV25" s="720"/>
      <c r="DW25" s="688">
        <v>
21</v>
      </c>
      <c r="DX25" s="717"/>
      <c r="DY25" s="717"/>
      <c r="DZ25" s="717"/>
      <c r="EA25" s="717"/>
      <c r="EB25" s="717"/>
      <c r="EC25" s="718"/>
    </row>
    <row r="26" spans="2:133" ht="11.25" customHeight="1" x14ac:dyDescent="0.2">
      <c r="B26" s="680" t="s">
        <v>
297</v>
      </c>
      <c r="C26" s="681"/>
      <c r="D26" s="681"/>
      <c r="E26" s="681"/>
      <c r="F26" s="681"/>
      <c r="G26" s="681"/>
      <c r="H26" s="681"/>
      <c r="I26" s="681"/>
      <c r="J26" s="681"/>
      <c r="K26" s="681"/>
      <c r="L26" s="681"/>
      <c r="M26" s="681"/>
      <c r="N26" s="681"/>
      <c r="O26" s="681"/>
      <c r="P26" s="681"/>
      <c r="Q26" s="682"/>
      <c r="R26" s="683">
        <v>
45616934</v>
      </c>
      <c r="S26" s="684"/>
      <c r="T26" s="684"/>
      <c r="U26" s="684"/>
      <c r="V26" s="684"/>
      <c r="W26" s="684"/>
      <c r="X26" s="684"/>
      <c r="Y26" s="685"/>
      <c r="Z26" s="686">
        <v>
21.7</v>
      </c>
      <c r="AA26" s="686"/>
      <c r="AB26" s="686"/>
      <c r="AC26" s="686"/>
      <c r="AD26" s="687">
        <v>
45616934</v>
      </c>
      <c r="AE26" s="687"/>
      <c r="AF26" s="687"/>
      <c r="AG26" s="687"/>
      <c r="AH26" s="687"/>
      <c r="AI26" s="687"/>
      <c r="AJ26" s="687"/>
      <c r="AK26" s="687"/>
      <c r="AL26" s="688">
        <v>
36.700000000000003</v>
      </c>
      <c r="AM26" s="689"/>
      <c r="AN26" s="689"/>
      <c r="AO26" s="690"/>
      <c r="AP26" s="702" t="s">
        <v>
298</v>
      </c>
      <c r="AQ26" s="723"/>
      <c r="AR26" s="723"/>
      <c r="AS26" s="723"/>
      <c r="AT26" s="723"/>
      <c r="AU26" s="723"/>
      <c r="AV26" s="723"/>
      <c r="AW26" s="723"/>
      <c r="AX26" s="723"/>
      <c r="AY26" s="723"/>
      <c r="AZ26" s="723"/>
      <c r="BA26" s="723"/>
      <c r="BB26" s="723"/>
      <c r="BC26" s="723"/>
      <c r="BD26" s="723"/>
      <c r="BE26" s="723"/>
      <c r="BF26" s="704"/>
      <c r="BG26" s="683" t="s">
        <v>
175</v>
      </c>
      <c r="BH26" s="684"/>
      <c r="BI26" s="684"/>
      <c r="BJ26" s="684"/>
      <c r="BK26" s="684"/>
      <c r="BL26" s="684"/>
      <c r="BM26" s="684"/>
      <c r="BN26" s="685"/>
      <c r="BO26" s="686" t="s">
        <v>
230</v>
      </c>
      <c r="BP26" s="686"/>
      <c r="BQ26" s="686"/>
      <c r="BR26" s="686"/>
      <c r="BS26" s="692" t="s">
        <v>
230</v>
      </c>
      <c r="BT26" s="684"/>
      <c r="BU26" s="684"/>
      <c r="BV26" s="684"/>
      <c r="BW26" s="684"/>
      <c r="BX26" s="684"/>
      <c r="BY26" s="684"/>
      <c r="BZ26" s="684"/>
      <c r="CA26" s="684"/>
      <c r="CB26" s="693"/>
      <c r="CD26" s="698" t="s">
        <v>
299</v>
      </c>
      <c r="CE26" s="699"/>
      <c r="CF26" s="699"/>
      <c r="CG26" s="699"/>
      <c r="CH26" s="699"/>
      <c r="CI26" s="699"/>
      <c r="CJ26" s="699"/>
      <c r="CK26" s="699"/>
      <c r="CL26" s="699"/>
      <c r="CM26" s="699"/>
      <c r="CN26" s="699"/>
      <c r="CO26" s="699"/>
      <c r="CP26" s="699"/>
      <c r="CQ26" s="700"/>
      <c r="CR26" s="683">
        <v>
17974672</v>
      </c>
      <c r="CS26" s="684"/>
      <c r="CT26" s="684"/>
      <c r="CU26" s="684"/>
      <c r="CV26" s="684"/>
      <c r="CW26" s="684"/>
      <c r="CX26" s="684"/>
      <c r="CY26" s="685"/>
      <c r="CZ26" s="688">
        <v>
9.1</v>
      </c>
      <c r="DA26" s="717"/>
      <c r="DB26" s="717"/>
      <c r="DC26" s="721"/>
      <c r="DD26" s="692">
        <v>
16734006</v>
      </c>
      <c r="DE26" s="684"/>
      <c r="DF26" s="684"/>
      <c r="DG26" s="684"/>
      <c r="DH26" s="684"/>
      <c r="DI26" s="684"/>
      <c r="DJ26" s="684"/>
      <c r="DK26" s="685"/>
      <c r="DL26" s="692" t="s">
        <v>
230</v>
      </c>
      <c r="DM26" s="684"/>
      <c r="DN26" s="684"/>
      <c r="DO26" s="684"/>
      <c r="DP26" s="684"/>
      <c r="DQ26" s="684"/>
      <c r="DR26" s="684"/>
      <c r="DS26" s="684"/>
      <c r="DT26" s="684"/>
      <c r="DU26" s="684"/>
      <c r="DV26" s="685"/>
      <c r="DW26" s="688" t="s">
        <v>
175</v>
      </c>
      <c r="DX26" s="717"/>
      <c r="DY26" s="717"/>
      <c r="DZ26" s="717"/>
      <c r="EA26" s="717"/>
      <c r="EB26" s="717"/>
      <c r="EC26" s="718"/>
    </row>
    <row r="27" spans="2:133" ht="11.25" customHeight="1" x14ac:dyDescent="0.2">
      <c r="B27" s="680" t="s">
        <v>
300</v>
      </c>
      <c r="C27" s="681"/>
      <c r="D27" s="681"/>
      <c r="E27" s="681"/>
      <c r="F27" s="681"/>
      <c r="G27" s="681"/>
      <c r="H27" s="681"/>
      <c r="I27" s="681"/>
      <c r="J27" s="681"/>
      <c r="K27" s="681"/>
      <c r="L27" s="681"/>
      <c r="M27" s="681"/>
      <c r="N27" s="681"/>
      <c r="O27" s="681"/>
      <c r="P27" s="681"/>
      <c r="Q27" s="682"/>
      <c r="R27" s="683">
        <v>
41467</v>
      </c>
      <c r="S27" s="684"/>
      <c r="T27" s="684"/>
      <c r="U27" s="684"/>
      <c r="V27" s="684"/>
      <c r="W27" s="684"/>
      <c r="X27" s="684"/>
      <c r="Y27" s="685"/>
      <c r="Z27" s="686">
        <v>
0</v>
      </c>
      <c r="AA27" s="686"/>
      <c r="AB27" s="686"/>
      <c r="AC27" s="686"/>
      <c r="AD27" s="687">
        <v>
41467</v>
      </c>
      <c r="AE27" s="687"/>
      <c r="AF27" s="687"/>
      <c r="AG27" s="687"/>
      <c r="AH27" s="687"/>
      <c r="AI27" s="687"/>
      <c r="AJ27" s="687"/>
      <c r="AK27" s="687"/>
      <c r="AL27" s="688">
        <v>
0</v>
      </c>
      <c r="AM27" s="689"/>
      <c r="AN27" s="689"/>
      <c r="AO27" s="690"/>
      <c r="AP27" s="680" t="s">
        <v>
301</v>
      </c>
      <c r="AQ27" s="681"/>
      <c r="AR27" s="681"/>
      <c r="AS27" s="681"/>
      <c r="AT27" s="681"/>
      <c r="AU27" s="681"/>
      <c r="AV27" s="681"/>
      <c r="AW27" s="681"/>
      <c r="AX27" s="681"/>
      <c r="AY27" s="681"/>
      <c r="AZ27" s="681"/>
      <c r="BA27" s="681"/>
      <c r="BB27" s="681"/>
      <c r="BC27" s="681"/>
      <c r="BD27" s="681"/>
      <c r="BE27" s="681"/>
      <c r="BF27" s="682"/>
      <c r="BG27" s="683">
        <v>
35117607</v>
      </c>
      <c r="BH27" s="684"/>
      <c r="BI27" s="684"/>
      <c r="BJ27" s="684"/>
      <c r="BK27" s="684"/>
      <c r="BL27" s="684"/>
      <c r="BM27" s="684"/>
      <c r="BN27" s="685"/>
      <c r="BO27" s="686">
        <v>
100</v>
      </c>
      <c r="BP27" s="686"/>
      <c r="BQ27" s="686"/>
      <c r="BR27" s="686"/>
      <c r="BS27" s="692" t="s">
        <v>
230</v>
      </c>
      <c r="BT27" s="684"/>
      <c r="BU27" s="684"/>
      <c r="BV27" s="684"/>
      <c r="BW27" s="684"/>
      <c r="BX27" s="684"/>
      <c r="BY27" s="684"/>
      <c r="BZ27" s="684"/>
      <c r="CA27" s="684"/>
      <c r="CB27" s="693"/>
      <c r="CD27" s="698" t="s">
        <v>
302</v>
      </c>
      <c r="CE27" s="699"/>
      <c r="CF27" s="699"/>
      <c r="CG27" s="699"/>
      <c r="CH27" s="699"/>
      <c r="CI27" s="699"/>
      <c r="CJ27" s="699"/>
      <c r="CK27" s="699"/>
      <c r="CL27" s="699"/>
      <c r="CM27" s="699"/>
      <c r="CN27" s="699"/>
      <c r="CO27" s="699"/>
      <c r="CP27" s="699"/>
      <c r="CQ27" s="700"/>
      <c r="CR27" s="683">
        <v>
69193267</v>
      </c>
      <c r="CS27" s="719"/>
      <c r="CT27" s="719"/>
      <c r="CU27" s="719"/>
      <c r="CV27" s="719"/>
      <c r="CW27" s="719"/>
      <c r="CX27" s="719"/>
      <c r="CY27" s="720"/>
      <c r="CZ27" s="688">
        <v>
35.1</v>
      </c>
      <c r="DA27" s="717"/>
      <c r="DB27" s="717"/>
      <c r="DC27" s="721"/>
      <c r="DD27" s="692">
        <v>
25552323</v>
      </c>
      <c r="DE27" s="719"/>
      <c r="DF27" s="719"/>
      <c r="DG27" s="719"/>
      <c r="DH27" s="719"/>
      <c r="DI27" s="719"/>
      <c r="DJ27" s="719"/>
      <c r="DK27" s="720"/>
      <c r="DL27" s="692">
        <v>
25552323</v>
      </c>
      <c r="DM27" s="719"/>
      <c r="DN27" s="719"/>
      <c r="DO27" s="719"/>
      <c r="DP27" s="719"/>
      <c r="DQ27" s="719"/>
      <c r="DR27" s="719"/>
      <c r="DS27" s="719"/>
      <c r="DT27" s="719"/>
      <c r="DU27" s="719"/>
      <c r="DV27" s="720"/>
      <c r="DW27" s="688">
        <v>
20.6</v>
      </c>
      <c r="DX27" s="717"/>
      <c r="DY27" s="717"/>
      <c r="DZ27" s="717"/>
      <c r="EA27" s="717"/>
      <c r="EB27" s="717"/>
      <c r="EC27" s="718"/>
    </row>
    <row r="28" spans="2:133" ht="11.25" customHeight="1" x14ac:dyDescent="0.2">
      <c r="B28" s="680" t="s">
        <v>
303</v>
      </c>
      <c r="C28" s="681"/>
      <c r="D28" s="681"/>
      <c r="E28" s="681"/>
      <c r="F28" s="681"/>
      <c r="G28" s="681"/>
      <c r="H28" s="681"/>
      <c r="I28" s="681"/>
      <c r="J28" s="681"/>
      <c r="K28" s="681"/>
      <c r="L28" s="681"/>
      <c r="M28" s="681"/>
      <c r="N28" s="681"/>
      <c r="O28" s="681"/>
      <c r="P28" s="681"/>
      <c r="Q28" s="682"/>
      <c r="R28" s="683">
        <v>
1688740</v>
      </c>
      <c r="S28" s="684"/>
      <c r="T28" s="684"/>
      <c r="U28" s="684"/>
      <c r="V28" s="684"/>
      <c r="W28" s="684"/>
      <c r="X28" s="684"/>
      <c r="Y28" s="685"/>
      <c r="Z28" s="686">
        <v>
0.8</v>
      </c>
      <c r="AA28" s="686"/>
      <c r="AB28" s="686"/>
      <c r="AC28" s="686"/>
      <c r="AD28" s="687" t="s">
        <v>
175</v>
      </c>
      <c r="AE28" s="687"/>
      <c r="AF28" s="687"/>
      <c r="AG28" s="687"/>
      <c r="AH28" s="687"/>
      <c r="AI28" s="687"/>
      <c r="AJ28" s="687"/>
      <c r="AK28" s="687"/>
      <c r="AL28" s="688" t="s">
        <v>
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
304</v>
      </c>
      <c r="CE28" s="699"/>
      <c r="CF28" s="699"/>
      <c r="CG28" s="699"/>
      <c r="CH28" s="699"/>
      <c r="CI28" s="699"/>
      <c r="CJ28" s="699"/>
      <c r="CK28" s="699"/>
      <c r="CL28" s="699"/>
      <c r="CM28" s="699"/>
      <c r="CN28" s="699"/>
      <c r="CO28" s="699"/>
      <c r="CP28" s="699"/>
      <c r="CQ28" s="700"/>
      <c r="CR28" s="683">
        <v>
1202103</v>
      </c>
      <c r="CS28" s="684"/>
      <c r="CT28" s="684"/>
      <c r="CU28" s="684"/>
      <c r="CV28" s="684"/>
      <c r="CW28" s="684"/>
      <c r="CX28" s="684"/>
      <c r="CY28" s="685"/>
      <c r="CZ28" s="688">
        <v>
0.6</v>
      </c>
      <c r="DA28" s="717"/>
      <c r="DB28" s="717"/>
      <c r="DC28" s="721"/>
      <c r="DD28" s="692">
        <v>
1202103</v>
      </c>
      <c r="DE28" s="684"/>
      <c r="DF28" s="684"/>
      <c r="DG28" s="684"/>
      <c r="DH28" s="684"/>
      <c r="DI28" s="684"/>
      <c r="DJ28" s="684"/>
      <c r="DK28" s="685"/>
      <c r="DL28" s="692">
        <v>
1202103</v>
      </c>
      <c r="DM28" s="684"/>
      <c r="DN28" s="684"/>
      <c r="DO28" s="684"/>
      <c r="DP28" s="684"/>
      <c r="DQ28" s="684"/>
      <c r="DR28" s="684"/>
      <c r="DS28" s="684"/>
      <c r="DT28" s="684"/>
      <c r="DU28" s="684"/>
      <c r="DV28" s="685"/>
      <c r="DW28" s="688">
        <v>
1</v>
      </c>
      <c r="DX28" s="717"/>
      <c r="DY28" s="717"/>
      <c r="DZ28" s="717"/>
      <c r="EA28" s="717"/>
      <c r="EB28" s="717"/>
      <c r="EC28" s="718"/>
    </row>
    <row r="29" spans="2:133" ht="11.25" customHeight="1" x14ac:dyDescent="0.2">
      <c r="B29" s="680" t="s">
        <v>
305</v>
      </c>
      <c r="C29" s="681"/>
      <c r="D29" s="681"/>
      <c r="E29" s="681"/>
      <c r="F29" s="681"/>
      <c r="G29" s="681"/>
      <c r="H29" s="681"/>
      <c r="I29" s="681"/>
      <c r="J29" s="681"/>
      <c r="K29" s="681"/>
      <c r="L29" s="681"/>
      <c r="M29" s="681"/>
      <c r="N29" s="681"/>
      <c r="O29" s="681"/>
      <c r="P29" s="681"/>
      <c r="Q29" s="682"/>
      <c r="R29" s="683">
        <v>
2512310</v>
      </c>
      <c r="S29" s="684"/>
      <c r="T29" s="684"/>
      <c r="U29" s="684"/>
      <c r="V29" s="684"/>
      <c r="W29" s="684"/>
      <c r="X29" s="684"/>
      <c r="Y29" s="685"/>
      <c r="Z29" s="686">
        <v>
1.2</v>
      </c>
      <c r="AA29" s="686"/>
      <c r="AB29" s="686"/>
      <c r="AC29" s="686"/>
      <c r="AD29" s="687">
        <v>
1519632</v>
      </c>
      <c r="AE29" s="687"/>
      <c r="AF29" s="687"/>
      <c r="AG29" s="687"/>
      <c r="AH29" s="687"/>
      <c r="AI29" s="687"/>
      <c r="AJ29" s="687"/>
      <c r="AK29" s="687"/>
      <c r="AL29" s="688">
        <v>
1.2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
306</v>
      </c>
      <c r="CE29" s="728"/>
      <c r="CF29" s="698" t="s">
        <v>
307</v>
      </c>
      <c r="CG29" s="699"/>
      <c r="CH29" s="699"/>
      <c r="CI29" s="699"/>
      <c r="CJ29" s="699"/>
      <c r="CK29" s="699"/>
      <c r="CL29" s="699"/>
      <c r="CM29" s="699"/>
      <c r="CN29" s="699"/>
      <c r="CO29" s="699"/>
      <c r="CP29" s="699"/>
      <c r="CQ29" s="700"/>
      <c r="CR29" s="683">
        <v>
1202103</v>
      </c>
      <c r="CS29" s="719"/>
      <c r="CT29" s="719"/>
      <c r="CU29" s="719"/>
      <c r="CV29" s="719"/>
      <c r="CW29" s="719"/>
      <c r="CX29" s="719"/>
      <c r="CY29" s="720"/>
      <c r="CZ29" s="688">
        <v>
0.6</v>
      </c>
      <c r="DA29" s="717"/>
      <c r="DB29" s="717"/>
      <c r="DC29" s="721"/>
      <c r="DD29" s="692">
        <v>
1202103</v>
      </c>
      <c r="DE29" s="719"/>
      <c r="DF29" s="719"/>
      <c r="DG29" s="719"/>
      <c r="DH29" s="719"/>
      <c r="DI29" s="719"/>
      <c r="DJ29" s="719"/>
      <c r="DK29" s="720"/>
      <c r="DL29" s="692">
        <v>
1202103</v>
      </c>
      <c r="DM29" s="719"/>
      <c r="DN29" s="719"/>
      <c r="DO29" s="719"/>
      <c r="DP29" s="719"/>
      <c r="DQ29" s="719"/>
      <c r="DR29" s="719"/>
      <c r="DS29" s="719"/>
      <c r="DT29" s="719"/>
      <c r="DU29" s="719"/>
      <c r="DV29" s="720"/>
      <c r="DW29" s="688">
        <v>
1</v>
      </c>
      <c r="DX29" s="717"/>
      <c r="DY29" s="717"/>
      <c r="DZ29" s="717"/>
      <c r="EA29" s="717"/>
      <c r="EB29" s="717"/>
      <c r="EC29" s="718"/>
    </row>
    <row r="30" spans="2:133" ht="11.25" customHeight="1" x14ac:dyDescent="0.2">
      <c r="B30" s="680" t="s">
        <v>
308</v>
      </c>
      <c r="C30" s="681"/>
      <c r="D30" s="681"/>
      <c r="E30" s="681"/>
      <c r="F30" s="681"/>
      <c r="G30" s="681"/>
      <c r="H30" s="681"/>
      <c r="I30" s="681"/>
      <c r="J30" s="681"/>
      <c r="K30" s="681"/>
      <c r="L30" s="681"/>
      <c r="M30" s="681"/>
      <c r="N30" s="681"/>
      <c r="O30" s="681"/>
      <c r="P30" s="681"/>
      <c r="Q30" s="682"/>
      <c r="R30" s="683">
        <v>
527070</v>
      </c>
      <c r="S30" s="684"/>
      <c r="T30" s="684"/>
      <c r="U30" s="684"/>
      <c r="V30" s="684"/>
      <c r="W30" s="684"/>
      <c r="X30" s="684"/>
      <c r="Y30" s="685"/>
      <c r="Z30" s="686">
        <v>
0.3</v>
      </c>
      <c r="AA30" s="686"/>
      <c r="AB30" s="686"/>
      <c r="AC30" s="686"/>
      <c r="AD30" s="687" t="s">
        <v>
230</v>
      </c>
      <c r="AE30" s="687"/>
      <c r="AF30" s="687"/>
      <c r="AG30" s="687"/>
      <c r="AH30" s="687"/>
      <c r="AI30" s="687"/>
      <c r="AJ30" s="687"/>
      <c r="AK30" s="687"/>
      <c r="AL30" s="688" t="s">
        <v>
126</v>
      </c>
      <c r="AM30" s="689"/>
      <c r="AN30" s="689"/>
      <c r="AO30" s="690"/>
      <c r="AP30" s="662" t="s">
        <v>
224</v>
      </c>
      <c r="AQ30" s="663"/>
      <c r="AR30" s="663"/>
      <c r="AS30" s="663"/>
      <c r="AT30" s="663"/>
      <c r="AU30" s="663"/>
      <c r="AV30" s="663"/>
      <c r="AW30" s="663"/>
      <c r="AX30" s="663"/>
      <c r="AY30" s="663"/>
      <c r="AZ30" s="663"/>
      <c r="BA30" s="663"/>
      <c r="BB30" s="663"/>
      <c r="BC30" s="663"/>
      <c r="BD30" s="663"/>
      <c r="BE30" s="663"/>
      <c r="BF30" s="664"/>
      <c r="BG30" s="662" t="s">
        <v>
309</v>
      </c>
      <c r="BH30" s="736"/>
      <c r="BI30" s="736"/>
      <c r="BJ30" s="736"/>
      <c r="BK30" s="736"/>
      <c r="BL30" s="736"/>
      <c r="BM30" s="736"/>
      <c r="BN30" s="736"/>
      <c r="BO30" s="736"/>
      <c r="BP30" s="736"/>
      <c r="BQ30" s="737"/>
      <c r="BR30" s="662" t="s">
        <v>
310</v>
      </c>
      <c r="BS30" s="736"/>
      <c r="BT30" s="736"/>
      <c r="BU30" s="736"/>
      <c r="BV30" s="736"/>
      <c r="BW30" s="736"/>
      <c r="BX30" s="736"/>
      <c r="BY30" s="736"/>
      <c r="BZ30" s="736"/>
      <c r="CA30" s="736"/>
      <c r="CB30" s="737"/>
      <c r="CD30" s="729"/>
      <c r="CE30" s="730"/>
      <c r="CF30" s="698" t="s">
        <v>
311</v>
      </c>
      <c r="CG30" s="699"/>
      <c r="CH30" s="699"/>
      <c r="CI30" s="699"/>
      <c r="CJ30" s="699"/>
      <c r="CK30" s="699"/>
      <c r="CL30" s="699"/>
      <c r="CM30" s="699"/>
      <c r="CN30" s="699"/>
      <c r="CO30" s="699"/>
      <c r="CP30" s="699"/>
      <c r="CQ30" s="700"/>
      <c r="CR30" s="683">
        <v>
1103618</v>
      </c>
      <c r="CS30" s="684"/>
      <c r="CT30" s="684"/>
      <c r="CU30" s="684"/>
      <c r="CV30" s="684"/>
      <c r="CW30" s="684"/>
      <c r="CX30" s="684"/>
      <c r="CY30" s="685"/>
      <c r="CZ30" s="688">
        <v>
0.6</v>
      </c>
      <c r="DA30" s="717"/>
      <c r="DB30" s="717"/>
      <c r="DC30" s="721"/>
      <c r="DD30" s="692">
        <v>
1103618</v>
      </c>
      <c r="DE30" s="684"/>
      <c r="DF30" s="684"/>
      <c r="DG30" s="684"/>
      <c r="DH30" s="684"/>
      <c r="DI30" s="684"/>
      <c r="DJ30" s="684"/>
      <c r="DK30" s="685"/>
      <c r="DL30" s="692">
        <v>
1103618</v>
      </c>
      <c r="DM30" s="684"/>
      <c r="DN30" s="684"/>
      <c r="DO30" s="684"/>
      <c r="DP30" s="684"/>
      <c r="DQ30" s="684"/>
      <c r="DR30" s="684"/>
      <c r="DS30" s="684"/>
      <c r="DT30" s="684"/>
      <c r="DU30" s="684"/>
      <c r="DV30" s="685"/>
      <c r="DW30" s="688">
        <v>
0.9</v>
      </c>
      <c r="DX30" s="717"/>
      <c r="DY30" s="717"/>
      <c r="DZ30" s="717"/>
      <c r="EA30" s="717"/>
      <c r="EB30" s="717"/>
      <c r="EC30" s="718"/>
    </row>
    <row r="31" spans="2:133" ht="11.25" customHeight="1" x14ac:dyDescent="0.2">
      <c r="B31" s="680" t="s">
        <v>
312</v>
      </c>
      <c r="C31" s="681"/>
      <c r="D31" s="681"/>
      <c r="E31" s="681"/>
      <c r="F31" s="681"/>
      <c r="G31" s="681"/>
      <c r="H31" s="681"/>
      <c r="I31" s="681"/>
      <c r="J31" s="681"/>
      <c r="K31" s="681"/>
      <c r="L31" s="681"/>
      <c r="M31" s="681"/>
      <c r="N31" s="681"/>
      <c r="O31" s="681"/>
      <c r="P31" s="681"/>
      <c r="Q31" s="682"/>
      <c r="R31" s="683">
        <v>
40734853</v>
      </c>
      <c r="S31" s="684"/>
      <c r="T31" s="684"/>
      <c r="U31" s="684"/>
      <c r="V31" s="684"/>
      <c r="W31" s="684"/>
      <c r="X31" s="684"/>
      <c r="Y31" s="685"/>
      <c r="Z31" s="686">
        <v>
19.399999999999999</v>
      </c>
      <c r="AA31" s="686"/>
      <c r="AB31" s="686"/>
      <c r="AC31" s="686"/>
      <c r="AD31" s="687" t="s">
        <v>
230</v>
      </c>
      <c r="AE31" s="687"/>
      <c r="AF31" s="687"/>
      <c r="AG31" s="687"/>
      <c r="AH31" s="687"/>
      <c r="AI31" s="687"/>
      <c r="AJ31" s="687"/>
      <c r="AK31" s="687"/>
      <c r="AL31" s="688" t="s">
        <v>
126</v>
      </c>
      <c r="AM31" s="689"/>
      <c r="AN31" s="689"/>
      <c r="AO31" s="690"/>
      <c r="AP31" s="740" t="s">
        <v>
313</v>
      </c>
      <c r="AQ31" s="741"/>
      <c r="AR31" s="741"/>
      <c r="AS31" s="741"/>
      <c r="AT31" s="746" t="s">
        <v>
314</v>
      </c>
      <c r="AU31" s="231"/>
      <c r="AV31" s="231"/>
      <c r="AW31" s="231"/>
      <c r="AX31" s="669" t="s">
        <v>
188</v>
      </c>
      <c r="AY31" s="670"/>
      <c r="AZ31" s="670"/>
      <c r="BA31" s="670"/>
      <c r="BB31" s="670"/>
      <c r="BC31" s="670"/>
      <c r="BD31" s="670"/>
      <c r="BE31" s="670"/>
      <c r="BF31" s="671"/>
      <c r="BG31" s="751">
        <v>
98.4</v>
      </c>
      <c r="BH31" s="738"/>
      <c r="BI31" s="738"/>
      <c r="BJ31" s="738"/>
      <c r="BK31" s="738"/>
      <c r="BL31" s="738"/>
      <c r="BM31" s="678">
        <v>
96.2</v>
      </c>
      <c r="BN31" s="738"/>
      <c r="BO31" s="738"/>
      <c r="BP31" s="738"/>
      <c r="BQ31" s="739"/>
      <c r="BR31" s="751">
        <v>
98.1</v>
      </c>
      <c r="BS31" s="738"/>
      <c r="BT31" s="738"/>
      <c r="BU31" s="738"/>
      <c r="BV31" s="738"/>
      <c r="BW31" s="738"/>
      <c r="BX31" s="678">
        <v>
95.6</v>
      </c>
      <c r="BY31" s="738"/>
      <c r="BZ31" s="738"/>
      <c r="CA31" s="738"/>
      <c r="CB31" s="739"/>
      <c r="CD31" s="729"/>
      <c r="CE31" s="730"/>
      <c r="CF31" s="698" t="s">
        <v>
315</v>
      </c>
      <c r="CG31" s="699"/>
      <c r="CH31" s="699"/>
      <c r="CI31" s="699"/>
      <c r="CJ31" s="699"/>
      <c r="CK31" s="699"/>
      <c r="CL31" s="699"/>
      <c r="CM31" s="699"/>
      <c r="CN31" s="699"/>
      <c r="CO31" s="699"/>
      <c r="CP31" s="699"/>
      <c r="CQ31" s="700"/>
      <c r="CR31" s="683">
        <v>
98485</v>
      </c>
      <c r="CS31" s="719"/>
      <c r="CT31" s="719"/>
      <c r="CU31" s="719"/>
      <c r="CV31" s="719"/>
      <c r="CW31" s="719"/>
      <c r="CX31" s="719"/>
      <c r="CY31" s="720"/>
      <c r="CZ31" s="688">
        <v>
0</v>
      </c>
      <c r="DA31" s="717"/>
      <c r="DB31" s="717"/>
      <c r="DC31" s="721"/>
      <c r="DD31" s="692">
        <v>
98485</v>
      </c>
      <c r="DE31" s="719"/>
      <c r="DF31" s="719"/>
      <c r="DG31" s="719"/>
      <c r="DH31" s="719"/>
      <c r="DI31" s="719"/>
      <c r="DJ31" s="719"/>
      <c r="DK31" s="720"/>
      <c r="DL31" s="692">
        <v>
98485</v>
      </c>
      <c r="DM31" s="719"/>
      <c r="DN31" s="719"/>
      <c r="DO31" s="719"/>
      <c r="DP31" s="719"/>
      <c r="DQ31" s="719"/>
      <c r="DR31" s="719"/>
      <c r="DS31" s="719"/>
      <c r="DT31" s="719"/>
      <c r="DU31" s="719"/>
      <c r="DV31" s="720"/>
      <c r="DW31" s="688">
        <v>
0.1</v>
      </c>
      <c r="DX31" s="717"/>
      <c r="DY31" s="717"/>
      <c r="DZ31" s="717"/>
      <c r="EA31" s="717"/>
      <c r="EB31" s="717"/>
      <c r="EC31" s="718"/>
    </row>
    <row r="32" spans="2:133" ht="11.25" customHeight="1" x14ac:dyDescent="0.2">
      <c r="B32" s="733" t="s">
        <v>
316</v>
      </c>
      <c r="C32" s="734"/>
      <c r="D32" s="734"/>
      <c r="E32" s="734"/>
      <c r="F32" s="734"/>
      <c r="G32" s="734"/>
      <c r="H32" s="734"/>
      <c r="I32" s="734"/>
      <c r="J32" s="734"/>
      <c r="K32" s="734"/>
      <c r="L32" s="734"/>
      <c r="M32" s="734"/>
      <c r="N32" s="734"/>
      <c r="O32" s="734"/>
      <c r="P32" s="734"/>
      <c r="Q32" s="735"/>
      <c r="R32" s="683">
        <v>
80056620</v>
      </c>
      <c r="S32" s="684"/>
      <c r="T32" s="684"/>
      <c r="U32" s="684"/>
      <c r="V32" s="684"/>
      <c r="W32" s="684"/>
      <c r="X32" s="684"/>
      <c r="Y32" s="685"/>
      <c r="Z32" s="686">
        <v>
38.1</v>
      </c>
      <c r="AA32" s="686"/>
      <c r="AB32" s="686"/>
      <c r="AC32" s="686"/>
      <c r="AD32" s="687">
        <v>
76849155</v>
      </c>
      <c r="AE32" s="687"/>
      <c r="AF32" s="687"/>
      <c r="AG32" s="687"/>
      <c r="AH32" s="687"/>
      <c r="AI32" s="687"/>
      <c r="AJ32" s="687"/>
      <c r="AK32" s="687"/>
      <c r="AL32" s="688">
        <v>
61.9</v>
      </c>
      <c r="AM32" s="689"/>
      <c r="AN32" s="689"/>
      <c r="AO32" s="690"/>
      <c r="AP32" s="742"/>
      <c r="AQ32" s="743"/>
      <c r="AR32" s="743"/>
      <c r="AS32" s="743"/>
      <c r="AT32" s="747"/>
      <c r="AU32" s="230" t="s">
        <v>
317</v>
      </c>
      <c r="AV32" s="230"/>
      <c r="AW32" s="230"/>
      <c r="AX32" s="680" t="s">
        <v>
318</v>
      </c>
      <c r="AY32" s="681"/>
      <c r="AZ32" s="681"/>
      <c r="BA32" s="681"/>
      <c r="BB32" s="681"/>
      <c r="BC32" s="681"/>
      <c r="BD32" s="681"/>
      <c r="BE32" s="681"/>
      <c r="BF32" s="682"/>
      <c r="BG32" s="752">
        <v>
98.3</v>
      </c>
      <c r="BH32" s="719"/>
      <c r="BI32" s="719"/>
      <c r="BJ32" s="719"/>
      <c r="BK32" s="719"/>
      <c r="BL32" s="719"/>
      <c r="BM32" s="689">
        <v>
95.9</v>
      </c>
      <c r="BN32" s="749"/>
      <c r="BO32" s="749"/>
      <c r="BP32" s="749"/>
      <c r="BQ32" s="750"/>
      <c r="BR32" s="752">
        <v>
97.9</v>
      </c>
      <c r="BS32" s="719"/>
      <c r="BT32" s="719"/>
      <c r="BU32" s="719"/>
      <c r="BV32" s="719"/>
      <c r="BW32" s="719"/>
      <c r="BX32" s="689">
        <v>
95.2</v>
      </c>
      <c r="BY32" s="749"/>
      <c r="BZ32" s="749"/>
      <c r="CA32" s="749"/>
      <c r="CB32" s="750"/>
      <c r="CD32" s="731"/>
      <c r="CE32" s="732"/>
      <c r="CF32" s="698" t="s">
        <v>
319</v>
      </c>
      <c r="CG32" s="699"/>
      <c r="CH32" s="699"/>
      <c r="CI32" s="699"/>
      <c r="CJ32" s="699"/>
      <c r="CK32" s="699"/>
      <c r="CL32" s="699"/>
      <c r="CM32" s="699"/>
      <c r="CN32" s="699"/>
      <c r="CO32" s="699"/>
      <c r="CP32" s="699"/>
      <c r="CQ32" s="700"/>
      <c r="CR32" s="683" t="s">
        <v>
230</v>
      </c>
      <c r="CS32" s="684"/>
      <c r="CT32" s="684"/>
      <c r="CU32" s="684"/>
      <c r="CV32" s="684"/>
      <c r="CW32" s="684"/>
      <c r="CX32" s="684"/>
      <c r="CY32" s="685"/>
      <c r="CZ32" s="688" t="s">
        <v>
230</v>
      </c>
      <c r="DA32" s="717"/>
      <c r="DB32" s="717"/>
      <c r="DC32" s="721"/>
      <c r="DD32" s="692" t="s">
        <v>
230</v>
      </c>
      <c r="DE32" s="684"/>
      <c r="DF32" s="684"/>
      <c r="DG32" s="684"/>
      <c r="DH32" s="684"/>
      <c r="DI32" s="684"/>
      <c r="DJ32" s="684"/>
      <c r="DK32" s="685"/>
      <c r="DL32" s="692" t="s">
        <v>
175</v>
      </c>
      <c r="DM32" s="684"/>
      <c r="DN32" s="684"/>
      <c r="DO32" s="684"/>
      <c r="DP32" s="684"/>
      <c r="DQ32" s="684"/>
      <c r="DR32" s="684"/>
      <c r="DS32" s="684"/>
      <c r="DT32" s="684"/>
      <c r="DU32" s="684"/>
      <c r="DV32" s="685"/>
      <c r="DW32" s="688" t="s">
        <v>
230</v>
      </c>
      <c r="DX32" s="717"/>
      <c r="DY32" s="717"/>
      <c r="DZ32" s="717"/>
      <c r="EA32" s="717"/>
      <c r="EB32" s="717"/>
      <c r="EC32" s="718"/>
    </row>
    <row r="33" spans="2:133" ht="11.25" customHeight="1" x14ac:dyDescent="0.2">
      <c r="B33" s="680" t="s">
        <v>
320</v>
      </c>
      <c r="C33" s="681"/>
      <c r="D33" s="681"/>
      <c r="E33" s="681"/>
      <c r="F33" s="681"/>
      <c r="G33" s="681"/>
      <c r="H33" s="681"/>
      <c r="I33" s="681"/>
      <c r="J33" s="681"/>
      <c r="K33" s="681"/>
      <c r="L33" s="681"/>
      <c r="M33" s="681"/>
      <c r="N33" s="681"/>
      <c r="O33" s="681"/>
      <c r="P33" s="681"/>
      <c r="Q33" s="682"/>
      <c r="R33" s="683">
        <v>
15921952</v>
      </c>
      <c r="S33" s="684"/>
      <c r="T33" s="684"/>
      <c r="U33" s="684"/>
      <c r="V33" s="684"/>
      <c r="W33" s="684"/>
      <c r="X33" s="684"/>
      <c r="Y33" s="685"/>
      <c r="Z33" s="686">
        <v>
7.6</v>
      </c>
      <c r="AA33" s="686"/>
      <c r="AB33" s="686"/>
      <c r="AC33" s="686"/>
      <c r="AD33" s="687" t="s">
        <v>
175</v>
      </c>
      <c r="AE33" s="687"/>
      <c r="AF33" s="687"/>
      <c r="AG33" s="687"/>
      <c r="AH33" s="687"/>
      <c r="AI33" s="687"/>
      <c r="AJ33" s="687"/>
      <c r="AK33" s="687"/>
      <c r="AL33" s="688" t="s">
        <v>
230</v>
      </c>
      <c r="AM33" s="689"/>
      <c r="AN33" s="689"/>
      <c r="AO33" s="690"/>
      <c r="AP33" s="744"/>
      <c r="AQ33" s="745"/>
      <c r="AR33" s="745"/>
      <c r="AS33" s="745"/>
      <c r="AT33" s="748"/>
      <c r="AU33" s="232"/>
      <c r="AV33" s="232"/>
      <c r="AW33" s="232"/>
      <c r="AX33" s="724" t="s">
        <v>
321</v>
      </c>
      <c r="AY33" s="725"/>
      <c r="AZ33" s="725"/>
      <c r="BA33" s="725"/>
      <c r="BB33" s="725"/>
      <c r="BC33" s="725"/>
      <c r="BD33" s="725"/>
      <c r="BE33" s="725"/>
      <c r="BF33" s="726"/>
      <c r="BG33" s="753" t="s">
        <v>
126</v>
      </c>
      <c r="BH33" s="754"/>
      <c r="BI33" s="754"/>
      <c r="BJ33" s="754"/>
      <c r="BK33" s="754"/>
      <c r="BL33" s="754"/>
      <c r="BM33" s="755" t="s">
        <v>
126</v>
      </c>
      <c r="BN33" s="754"/>
      <c r="BO33" s="754"/>
      <c r="BP33" s="754"/>
      <c r="BQ33" s="756"/>
      <c r="BR33" s="753" t="s">
        <v>
126</v>
      </c>
      <c r="BS33" s="754"/>
      <c r="BT33" s="754"/>
      <c r="BU33" s="754"/>
      <c r="BV33" s="754"/>
      <c r="BW33" s="754"/>
      <c r="BX33" s="755" t="s">
        <v>
230</v>
      </c>
      <c r="BY33" s="754"/>
      <c r="BZ33" s="754"/>
      <c r="CA33" s="754"/>
      <c r="CB33" s="756"/>
      <c r="CD33" s="698" t="s">
        <v>
322</v>
      </c>
      <c r="CE33" s="699"/>
      <c r="CF33" s="699"/>
      <c r="CG33" s="699"/>
      <c r="CH33" s="699"/>
      <c r="CI33" s="699"/>
      <c r="CJ33" s="699"/>
      <c r="CK33" s="699"/>
      <c r="CL33" s="699"/>
      <c r="CM33" s="699"/>
      <c r="CN33" s="699"/>
      <c r="CO33" s="699"/>
      <c r="CP33" s="699"/>
      <c r="CQ33" s="700"/>
      <c r="CR33" s="683">
        <v>
73434866</v>
      </c>
      <c r="CS33" s="719"/>
      <c r="CT33" s="719"/>
      <c r="CU33" s="719"/>
      <c r="CV33" s="719"/>
      <c r="CW33" s="719"/>
      <c r="CX33" s="719"/>
      <c r="CY33" s="720"/>
      <c r="CZ33" s="688">
        <v>
37.299999999999997</v>
      </c>
      <c r="DA33" s="717"/>
      <c r="DB33" s="717"/>
      <c r="DC33" s="721"/>
      <c r="DD33" s="692">
        <v>
62851257</v>
      </c>
      <c r="DE33" s="719"/>
      <c r="DF33" s="719"/>
      <c r="DG33" s="719"/>
      <c r="DH33" s="719"/>
      <c r="DI33" s="719"/>
      <c r="DJ33" s="719"/>
      <c r="DK33" s="720"/>
      <c r="DL33" s="692">
        <v>
43580238</v>
      </c>
      <c r="DM33" s="719"/>
      <c r="DN33" s="719"/>
      <c r="DO33" s="719"/>
      <c r="DP33" s="719"/>
      <c r="DQ33" s="719"/>
      <c r="DR33" s="719"/>
      <c r="DS33" s="719"/>
      <c r="DT33" s="719"/>
      <c r="DU33" s="719"/>
      <c r="DV33" s="720"/>
      <c r="DW33" s="688">
        <v>
35.1</v>
      </c>
      <c r="DX33" s="717"/>
      <c r="DY33" s="717"/>
      <c r="DZ33" s="717"/>
      <c r="EA33" s="717"/>
      <c r="EB33" s="717"/>
      <c r="EC33" s="718"/>
    </row>
    <row r="34" spans="2:133" ht="11.25" customHeight="1" x14ac:dyDescent="0.2">
      <c r="B34" s="680" t="s">
        <v>
323</v>
      </c>
      <c r="C34" s="681"/>
      <c r="D34" s="681"/>
      <c r="E34" s="681"/>
      <c r="F34" s="681"/>
      <c r="G34" s="681"/>
      <c r="H34" s="681"/>
      <c r="I34" s="681"/>
      <c r="J34" s="681"/>
      <c r="K34" s="681"/>
      <c r="L34" s="681"/>
      <c r="M34" s="681"/>
      <c r="N34" s="681"/>
      <c r="O34" s="681"/>
      <c r="P34" s="681"/>
      <c r="Q34" s="682"/>
      <c r="R34" s="683">
        <v>
411170</v>
      </c>
      <c r="S34" s="684"/>
      <c r="T34" s="684"/>
      <c r="U34" s="684"/>
      <c r="V34" s="684"/>
      <c r="W34" s="684"/>
      <c r="X34" s="684"/>
      <c r="Y34" s="685"/>
      <c r="Z34" s="686">
        <v>
0.2</v>
      </c>
      <c r="AA34" s="686"/>
      <c r="AB34" s="686"/>
      <c r="AC34" s="686"/>
      <c r="AD34" s="687">
        <v>
104272</v>
      </c>
      <c r="AE34" s="687"/>
      <c r="AF34" s="687"/>
      <c r="AG34" s="687"/>
      <c r="AH34" s="687"/>
      <c r="AI34" s="687"/>
      <c r="AJ34" s="687"/>
      <c r="AK34" s="687"/>
      <c r="AL34" s="688">
        <v>
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
324</v>
      </c>
      <c r="CE34" s="699"/>
      <c r="CF34" s="699"/>
      <c r="CG34" s="699"/>
      <c r="CH34" s="699"/>
      <c r="CI34" s="699"/>
      <c r="CJ34" s="699"/>
      <c r="CK34" s="699"/>
      <c r="CL34" s="699"/>
      <c r="CM34" s="699"/>
      <c r="CN34" s="699"/>
      <c r="CO34" s="699"/>
      <c r="CP34" s="699"/>
      <c r="CQ34" s="700"/>
      <c r="CR34" s="683">
        <v>
30156730</v>
      </c>
      <c r="CS34" s="684"/>
      <c r="CT34" s="684"/>
      <c r="CU34" s="684"/>
      <c r="CV34" s="684"/>
      <c r="CW34" s="684"/>
      <c r="CX34" s="684"/>
      <c r="CY34" s="685"/>
      <c r="CZ34" s="688">
        <v>
15.3</v>
      </c>
      <c r="DA34" s="717"/>
      <c r="DB34" s="717"/>
      <c r="DC34" s="721"/>
      <c r="DD34" s="692">
        <v>
27158219</v>
      </c>
      <c r="DE34" s="684"/>
      <c r="DF34" s="684"/>
      <c r="DG34" s="684"/>
      <c r="DH34" s="684"/>
      <c r="DI34" s="684"/>
      <c r="DJ34" s="684"/>
      <c r="DK34" s="685"/>
      <c r="DL34" s="692">
        <v>
24537716</v>
      </c>
      <c r="DM34" s="684"/>
      <c r="DN34" s="684"/>
      <c r="DO34" s="684"/>
      <c r="DP34" s="684"/>
      <c r="DQ34" s="684"/>
      <c r="DR34" s="684"/>
      <c r="DS34" s="684"/>
      <c r="DT34" s="684"/>
      <c r="DU34" s="684"/>
      <c r="DV34" s="685"/>
      <c r="DW34" s="688">
        <v>
19.8</v>
      </c>
      <c r="DX34" s="717"/>
      <c r="DY34" s="717"/>
      <c r="DZ34" s="717"/>
      <c r="EA34" s="717"/>
      <c r="EB34" s="717"/>
      <c r="EC34" s="718"/>
    </row>
    <row r="35" spans="2:133" ht="11.25" customHeight="1" x14ac:dyDescent="0.2">
      <c r="B35" s="680" t="s">
        <v>
325</v>
      </c>
      <c r="C35" s="681"/>
      <c r="D35" s="681"/>
      <c r="E35" s="681"/>
      <c r="F35" s="681"/>
      <c r="G35" s="681"/>
      <c r="H35" s="681"/>
      <c r="I35" s="681"/>
      <c r="J35" s="681"/>
      <c r="K35" s="681"/>
      <c r="L35" s="681"/>
      <c r="M35" s="681"/>
      <c r="N35" s="681"/>
      <c r="O35" s="681"/>
      <c r="P35" s="681"/>
      <c r="Q35" s="682"/>
      <c r="R35" s="683">
        <v>
51799</v>
      </c>
      <c r="S35" s="684"/>
      <c r="T35" s="684"/>
      <c r="U35" s="684"/>
      <c r="V35" s="684"/>
      <c r="W35" s="684"/>
      <c r="X35" s="684"/>
      <c r="Y35" s="685"/>
      <c r="Z35" s="686">
        <v>
0</v>
      </c>
      <c r="AA35" s="686"/>
      <c r="AB35" s="686"/>
      <c r="AC35" s="686"/>
      <c r="AD35" s="687" t="s">
        <v>
126</v>
      </c>
      <c r="AE35" s="687"/>
      <c r="AF35" s="687"/>
      <c r="AG35" s="687"/>
      <c r="AH35" s="687"/>
      <c r="AI35" s="687"/>
      <c r="AJ35" s="687"/>
      <c r="AK35" s="687"/>
      <c r="AL35" s="688" t="s">
        <v>
126</v>
      </c>
      <c r="AM35" s="689"/>
      <c r="AN35" s="689"/>
      <c r="AO35" s="690"/>
      <c r="AP35" s="235"/>
      <c r="AQ35" s="662" t="s">
        <v>
326</v>
      </c>
      <c r="AR35" s="663"/>
      <c r="AS35" s="663"/>
      <c r="AT35" s="663"/>
      <c r="AU35" s="663"/>
      <c r="AV35" s="663"/>
      <c r="AW35" s="663"/>
      <c r="AX35" s="663"/>
      <c r="AY35" s="663"/>
      <c r="AZ35" s="663"/>
      <c r="BA35" s="663"/>
      <c r="BB35" s="663"/>
      <c r="BC35" s="663"/>
      <c r="BD35" s="663"/>
      <c r="BE35" s="663"/>
      <c r="BF35" s="664"/>
      <c r="BG35" s="662" t="s">
        <v>
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
328</v>
      </c>
      <c r="CE35" s="699"/>
      <c r="CF35" s="699"/>
      <c r="CG35" s="699"/>
      <c r="CH35" s="699"/>
      <c r="CI35" s="699"/>
      <c r="CJ35" s="699"/>
      <c r="CK35" s="699"/>
      <c r="CL35" s="699"/>
      <c r="CM35" s="699"/>
      <c r="CN35" s="699"/>
      <c r="CO35" s="699"/>
      <c r="CP35" s="699"/>
      <c r="CQ35" s="700"/>
      <c r="CR35" s="683">
        <v>
2063684</v>
      </c>
      <c r="CS35" s="719"/>
      <c r="CT35" s="719"/>
      <c r="CU35" s="719"/>
      <c r="CV35" s="719"/>
      <c r="CW35" s="719"/>
      <c r="CX35" s="719"/>
      <c r="CY35" s="720"/>
      <c r="CZ35" s="688">
        <v>
1</v>
      </c>
      <c r="DA35" s="717"/>
      <c r="DB35" s="717"/>
      <c r="DC35" s="721"/>
      <c r="DD35" s="692">
        <v>
1922925</v>
      </c>
      <c r="DE35" s="719"/>
      <c r="DF35" s="719"/>
      <c r="DG35" s="719"/>
      <c r="DH35" s="719"/>
      <c r="DI35" s="719"/>
      <c r="DJ35" s="719"/>
      <c r="DK35" s="720"/>
      <c r="DL35" s="692">
        <v>
1922925</v>
      </c>
      <c r="DM35" s="719"/>
      <c r="DN35" s="719"/>
      <c r="DO35" s="719"/>
      <c r="DP35" s="719"/>
      <c r="DQ35" s="719"/>
      <c r="DR35" s="719"/>
      <c r="DS35" s="719"/>
      <c r="DT35" s="719"/>
      <c r="DU35" s="719"/>
      <c r="DV35" s="720"/>
      <c r="DW35" s="688">
        <v>
1.5</v>
      </c>
      <c r="DX35" s="717"/>
      <c r="DY35" s="717"/>
      <c r="DZ35" s="717"/>
      <c r="EA35" s="717"/>
      <c r="EB35" s="717"/>
      <c r="EC35" s="718"/>
    </row>
    <row r="36" spans="2:133" ht="11.25" customHeight="1" x14ac:dyDescent="0.2">
      <c r="B36" s="680" t="s">
        <v>
329</v>
      </c>
      <c r="C36" s="681"/>
      <c r="D36" s="681"/>
      <c r="E36" s="681"/>
      <c r="F36" s="681"/>
      <c r="G36" s="681"/>
      <c r="H36" s="681"/>
      <c r="I36" s="681"/>
      <c r="J36" s="681"/>
      <c r="K36" s="681"/>
      <c r="L36" s="681"/>
      <c r="M36" s="681"/>
      <c r="N36" s="681"/>
      <c r="O36" s="681"/>
      <c r="P36" s="681"/>
      <c r="Q36" s="682"/>
      <c r="R36" s="683">
        <v>
6135637</v>
      </c>
      <c r="S36" s="684"/>
      <c r="T36" s="684"/>
      <c r="U36" s="684"/>
      <c r="V36" s="684"/>
      <c r="W36" s="684"/>
      <c r="X36" s="684"/>
      <c r="Y36" s="685"/>
      <c r="Z36" s="686">
        <v>
2.9</v>
      </c>
      <c r="AA36" s="686"/>
      <c r="AB36" s="686"/>
      <c r="AC36" s="686"/>
      <c r="AD36" s="687" t="s">
        <v>
126</v>
      </c>
      <c r="AE36" s="687"/>
      <c r="AF36" s="687"/>
      <c r="AG36" s="687"/>
      <c r="AH36" s="687"/>
      <c r="AI36" s="687"/>
      <c r="AJ36" s="687"/>
      <c r="AK36" s="687"/>
      <c r="AL36" s="688" t="s">
        <v>
230</v>
      </c>
      <c r="AM36" s="689"/>
      <c r="AN36" s="689"/>
      <c r="AO36" s="690"/>
      <c r="AP36" s="235"/>
      <c r="AQ36" s="757" t="s">
        <v>
330</v>
      </c>
      <c r="AR36" s="758"/>
      <c r="AS36" s="758"/>
      <c r="AT36" s="758"/>
      <c r="AU36" s="758"/>
      <c r="AV36" s="758"/>
      <c r="AW36" s="758"/>
      <c r="AX36" s="758"/>
      <c r="AY36" s="759"/>
      <c r="AZ36" s="672">
        <v>
16920622</v>
      </c>
      <c r="BA36" s="673"/>
      <c r="BB36" s="673"/>
      <c r="BC36" s="673"/>
      <c r="BD36" s="673"/>
      <c r="BE36" s="673"/>
      <c r="BF36" s="760"/>
      <c r="BG36" s="694" t="s">
        <v>
331</v>
      </c>
      <c r="BH36" s="695"/>
      <c r="BI36" s="695"/>
      <c r="BJ36" s="695"/>
      <c r="BK36" s="695"/>
      <c r="BL36" s="695"/>
      <c r="BM36" s="695"/>
      <c r="BN36" s="695"/>
      <c r="BO36" s="695"/>
      <c r="BP36" s="695"/>
      <c r="BQ36" s="695"/>
      <c r="BR36" s="695"/>
      <c r="BS36" s="695"/>
      <c r="BT36" s="695"/>
      <c r="BU36" s="696"/>
      <c r="BV36" s="672">
        <v>
258904</v>
      </c>
      <c r="BW36" s="673"/>
      <c r="BX36" s="673"/>
      <c r="BY36" s="673"/>
      <c r="BZ36" s="673"/>
      <c r="CA36" s="673"/>
      <c r="CB36" s="760"/>
      <c r="CD36" s="698" t="s">
        <v>
332</v>
      </c>
      <c r="CE36" s="699"/>
      <c r="CF36" s="699"/>
      <c r="CG36" s="699"/>
      <c r="CH36" s="699"/>
      <c r="CI36" s="699"/>
      <c r="CJ36" s="699"/>
      <c r="CK36" s="699"/>
      <c r="CL36" s="699"/>
      <c r="CM36" s="699"/>
      <c r="CN36" s="699"/>
      <c r="CO36" s="699"/>
      <c r="CP36" s="699"/>
      <c r="CQ36" s="700"/>
      <c r="CR36" s="683">
        <v>
10291235</v>
      </c>
      <c r="CS36" s="684"/>
      <c r="CT36" s="684"/>
      <c r="CU36" s="684"/>
      <c r="CV36" s="684"/>
      <c r="CW36" s="684"/>
      <c r="CX36" s="684"/>
      <c r="CY36" s="685"/>
      <c r="CZ36" s="688">
        <v>
5.2</v>
      </c>
      <c r="DA36" s="717"/>
      <c r="DB36" s="717"/>
      <c r="DC36" s="721"/>
      <c r="DD36" s="692">
        <v>
8317866</v>
      </c>
      <c r="DE36" s="684"/>
      <c r="DF36" s="684"/>
      <c r="DG36" s="684"/>
      <c r="DH36" s="684"/>
      <c r="DI36" s="684"/>
      <c r="DJ36" s="684"/>
      <c r="DK36" s="685"/>
      <c r="DL36" s="692">
        <v>
5796735</v>
      </c>
      <c r="DM36" s="684"/>
      <c r="DN36" s="684"/>
      <c r="DO36" s="684"/>
      <c r="DP36" s="684"/>
      <c r="DQ36" s="684"/>
      <c r="DR36" s="684"/>
      <c r="DS36" s="684"/>
      <c r="DT36" s="684"/>
      <c r="DU36" s="684"/>
      <c r="DV36" s="685"/>
      <c r="DW36" s="688">
        <v>
4.7</v>
      </c>
      <c r="DX36" s="717"/>
      <c r="DY36" s="717"/>
      <c r="DZ36" s="717"/>
      <c r="EA36" s="717"/>
      <c r="EB36" s="717"/>
      <c r="EC36" s="718"/>
    </row>
    <row r="37" spans="2:133" ht="11.25" customHeight="1" x14ac:dyDescent="0.2">
      <c r="B37" s="680" t="s">
        <v>
333</v>
      </c>
      <c r="C37" s="681"/>
      <c r="D37" s="681"/>
      <c r="E37" s="681"/>
      <c r="F37" s="681"/>
      <c r="G37" s="681"/>
      <c r="H37" s="681"/>
      <c r="I37" s="681"/>
      <c r="J37" s="681"/>
      <c r="K37" s="681"/>
      <c r="L37" s="681"/>
      <c r="M37" s="681"/>
      <c r="N37" s="681"/>
      <c r="O37" s="681"/>
      <c r="P37" s="681"/>
      <c r="Q37" s="682"/>
      <c r="R37" s="683">
        <v>
10146867</v>
      </c>
      <c r="S37" s="684"/>
      <c r="T37" s="684"/>
      <c r="U37" s="684"/>
      <c r="V37" s="684"/>
      <c r="W37" s="684"/>
      <c r="X37" s="684"/>
      <c r="Y37" s="685"/>
      <c r="Z37" s="686">
        <v>
4.8</v>
      </c>
      <c r="AA37" s="686"/>
      <c r="AB37" s="686"/>
      <c r="AC37" s="686"/>
      <c r="AD37" s="687" t="s">
        <v>
175</v>
      </c>
      <c r="AE37" s="687"/>
      <c r="AF37" s="687"/>
      <c r="AG37" s="687"/>
      <c r="AH37" s="687"/>
      <c r="AI37" s="687"/>
      <c r="AJ37" s="687"/>
      <c r="AK37" s="687"/>
      <c r="AL37" s="688" t="s">
        <v>
175</v>
      </c>
      <c r="AM37" s="689"/>
      <c r="AN37" s="689"/>
      <c r="AO37" s="690"/>
      <c r="AQ37" s="761" t="s">
        <v>
334</v>
      </c>
      <c r="AR37" s="762"/>
      <c r="AS37" s="762"/>
      <c r="AT37" s="762"/>
      <c r="AU37" s="762"/>
      <c r="AV37" s="762"/>
      <c r="AW37" s="762"/>
      <c r="AX37" s="762"/>
      <c r="AY37" s="763"/>
      <c r="AZ37" s="683">
        <v>
540674</v>
      </c>
      <c r="BA37" s="684"/>
      <c r="BB37" s="684"/>
      <c r="BC37" s="684"/>
      <c r="BD37" s="719"/>
      <c r="BE37" s="719"/>
      <c r="BF37" s="750"/>
      <c r="BG37" s="698" t="s">
        <v>
335</v>
      </c>
      <c r="BH37" s="699"/>
      <c r="BI37" s="699"/>
      <c r="BJ37" s="699"/>
      <c r="BK37" s="699"/>
      <c r="BL37" s="699"/>
      <c r="BM37" s="699"/>
      <c r="BN37" s="699"/>
      <c r="BO37" s="699"/>
      <c r="BP37" s="699"/>
      <c r="BQ37" s="699"/>
      <c r="BR37" s="699"/>
      <c r="BS37" s="699"/>
      <c r="BT37" s="699"/>
      <c r="BU37" s="700"/>
      <c r="BV37" s="683">
        <v>
258904</v>
      </c>
      <c r="BW37" s="684"/>
      <c r="BX37" s="684"/>
      <c r="BY37" s="684"/>
      <c r="BZ37" s="684"/>
      <c r="CA37" s="684"/>
      <c r="CB37" s="693"/>
      <c r="CD37" s="698" t="s">
        <v>
336</v>
      </c>
      <c r="CE37" s="699"/>
      <c r="CF37" s="699"/>
      <c r="CG37" s="699"/>
      <c r="CH37" s="699"/>
      <c r="CI37" s="699"/>
      <c r="CJ37" s="699"/>
      <c r="CK37" s="699"/>
      <c r="CL37" s="699"/>
      <c r="CM37" s="699"/>
      <c r="CN37" s="699"/>
      <c r="CO37" s="699"/>
      <c r="CP37" s="699"/>
      <c r="CQ37" s="700"/>
      <c r="CR37" s="683">
        <v>
1721676</v>
      </c>
      <c r="CS37" s="719"/>
      <c r="CT37" s="719"/>
      <c r="CU37" s="719"/>
      <c r="CV37" s="719"/>
      <c r="CW37" s="719"/>
      <c r="CX37" s="719"/>
      <c r="CY37" s="720"/>
      <c r="CZ37" s="688">
        <v>
0.9</v>
      </c>
      <c r="DA37" s="717"/>
      <c r="DB37" s="717"/>
      <c r="DC37" s="721"/>
      <c r="DD37" s="692">
        <v>
1721676</v>
      </c>
      <c r="DE37" s="719"/>
      <c r="DF37" s="719"/>
      <c r="DG37" s="719"/>
      <c r="DH37" s="719"/>
      <c r="DI37" s="719"/>
      <c r="DJ37" s="719"/>
      <c r="DK37" s="720"/>
      <c r="DL37" s="692">
        <v>
1221034</v>
      </c>
      <c r="DM37" s="719"/>
      <c r="DN37" s="719"/>
      <c r="DO37" s="719"/>
      <c r="DP37" s="719"/>
      <c r="DQ37" s="719"/>
      <c r="DR37" s="719"/>
      <c r="DS37" s="719"/>
      <c r="DT37" s="719"/>
      <c r="DU37" s="719"/>
      <c r="DV37" s="720"/>
      <c r="DW37" s="688">
        <v>
1</v>
      </c>
      <c r="DX37" s="717"/>
      <c r="DY37" s="717"/>
      <c r="DZ37" s="717"/>
      <c r="EA37" s="717"/>
      <c r="EB37" s="717"/>
      <c r="EC37" s="718"/>
    </row>
    <row r="38" spans="2:133" ht="11.25" customHeight="1" x14ac:dyDescent="0.2">
      <c r="B38" s="680" t="s">
        <v>
337</v>
      </c>
      <c r="C38" s="681"/>
      <c r="D38" s="681"/>
      <c r="E38" s="681"/>
      <c r="F38" s="681"/>
      <c r="G38" s="681"/>
      <c r="H38" s="681"/>
      <c r="I38" s="681"/>
      <c r="J38" s="681"/>
      <c r="K38" s="681"/>
      <c r="L38" s="681"/>
      <c r="M38" s="681"/>
      <c r="N38" s="681"/>
      <c r="O38" s="681"/>
      <c r="P38" s="681"/>
      <c r="Q38" s="682"/>
      <c r="R38" s="683">
        <v>
4272823</v>
      </c>
      <c r="S38" s="684"/>
      <c r="T38" s="684"/>
      <c r="U38" s="684"/>
      <c r="V38" s="684"/>
      <c r="W38" s="684"/>
      <c r="X38" s="684"/>
      <c r="Y38" s="685"/>
      <c r="Z38" s="686">
        <v>
2</v>
      </c>
      <c r="AA38" s="686"/>
      <c r="AB38" s="686"/>
      <c r="AC38" s="686"/>
      <c r="AD38" s="687">
        <v>
567</v>
      </c>
      <c r="AE38" s="687"/>
      <c r="AF38" s="687"/>
      <c r="AG38" s="687"/>
      <c r="AH38" s="687"/>
      <c r="AI38" s="687"/>
      <c r="AJ38" s="687"/>
      <c r="AK38" s="687"/>
      <c r="AL38" s="688">
        <v>
0</v>
      </c>
      <c r="AM38" s="689"/>
      <c r="AN38" s="689"/>
      <c r="AO38" s="690"/>
      <c r="AQ38" s="761" t="s">
        <v>
338</v>
      </c>
      <c r="AR38" s="762"/>
      <c r="AS38" s="762"/>
      <c r="AT38" s="762"/>
      <c r="AU38" s="762"/>
      <c r="AV38" s="762"/>
      <c r="AW38" s="762"/>
      <c r="AX38" s="762"/>
      <c r="AY38" s="763"/>
      <c r="AZ38" s="683" t="s">
        <v>
230</v>
      </c>
      <c r="BA38" s="684"/>
      <c r="BB38" s="684"/>
      <c r="BC38" s="684"/>
      <c r="BD38" s="719"/>
      <c r="BE38" s="719"/>
      <c r="BF38" s="750"/>
      <c r="BG38" s="698" t="s">
        <v>
339</v>
      </c>
      <c r="BH38" s="699"/>
      <c r="BI38" s="699"/>
      <c r="BJ38" s="699"/>
      <c r="BK38" s="699"/>
      <c r="BL38" s="699"/>
      <c r="BM38" s="699"/>
      <c r="BN38" s="699"/>
      <c r="BO38" s="699"/>
      <c r="BP38" s="699"/>
      <c r="BQ38" s="699"/>
      <c r="BR38" s="699"/>
      <c r="BS38" s="699"/>
      <c r="BT38" s="699"/>
      <c r="BU38" s="700"/>
      <c r="BV38" s="683">
        <v>
69057</v>
      </c>
      <c r="BW38" s="684"/>
      <c r="BX38" s="684"/>
      <c r="BY38" s="684"/>
      <c r="BZ38" s="684"/>
      <c r="CA38" s="684"/>
      <c r="CB38" s="693"/>
      <c r="CD38" s="698" t="s">
        <v>
340</v>
      </c>
      <c r="CE38" s="699"/>
      <c r="CF38" s="699"/>
      <c r="CG38" s="699"/>
      <c r="CH38" s="699"/>
      <c r="CI38" s="699"/>
      <c r="CJ38" s="699"/>
      <c r="CK38" s="699"/>
      <c r="CL38" s="699"/>
      <c r="CM38" s="699"/>
      <c r="CN38" s="699"/>
      <c r="CO38" s="699"/>
      <c r="CP38" s="699"/>
      <c r="CQ38" s="700"/>
      <c r="CR38" s="683">
        <v>
16920622</v>
      </c>
      <c r="CS38" s="684"/>
      <c r="CT38" s="684"/>
      <c r="CU38" s="684"/>
      <c r="CV38" s="684"/>
      <c r="CW38" s="684"/>
      <c r="CX38" s="684"/>
      <c r="CY38" s="685"/>
      <c r="CZ38" s="688">
        <v>
8.6</v>
      </c>
      <c r="DA38" s="717"/>
      <c r="DB38" s="717"/>
      <c r="DC38" s="721"/>
      <c r="DD38" s="692">
        <v>
14204910</v>
      </c>
      <c r="DE38" s="684"/>
      <c r="DF38" s="684"/>
      <c r="DG38" s="684"/>
      <c r="DH38" s="684"/>
      <c r="DI38" s="684"/>
      <c r="DJ38" s="684"/>
      <c r="DK38" s="685"/>
      <c r="DL38" s="692">
        <v>
11322862</v>
      </c>
      <c r="DM38" s="684"/>
      <c r="DN38" s="684"/>
      <c r="DO38" s="684"/>
      <c r="DP38" s="684"/>
      <c r="DQ38" s="684"/>
      <c r="DR38" s="684"/>
      <c r="DS38" s="684"/>
      <c r="DT38" s="684"/>
      <c r="DU38" s="684"/>
      <c r="DV38" s="685"/>
      <c r="DW38" s="688">
        <v>
9.1</v>
      </c>
      <c r="DX38" s="717"/>
      <c r="DY38" s="717"/>
      <c r="DZ38" s="717"/>
      <c r="EA38" s="717"/>
      <c r="EB38" s="717"/>
      <c r="EC38" s="718"/>
    </row>
    <row r="39" spans="2:133" ht="11.25" customHeight="1" x14ac:dyDescent="0.2">
      <c r="B39" s="680" t="s">
        <v>
341</v>
      </c>
      <c r="C39" s="681"/>
      <c r="D39" s="681"/>
      <c r="E39" s="681"/>
      <c r="F39" s="681"/>
      <c r="G39" s="681"/>
      <c r="H39" s="681"/>
      <c r="I39" s="681"/>
      <c r="J39" s="681"/>
      <c r="K39" s="681"/>
      <c r="L39" s="681"/>
      <c r="M39" s="681"/>
      <c r="N39" s="681"/>
      <c r="O39" s="681"/>
      <c r="P39" s="681"/>
      <c r="Q39" s="682"/>
      <c r="R39" s="683">
        <v>
1782000</v>
      </c>
      <c r="S39" s="684"/>
      <c r="T39" s="684"/>
      <c r="U39" s="684"/>
      <c r="V39" s="684"/>
      <c r="W39" s="684"/>
      <c r="X39" s="684"/>
      <c r="Y39" s="685"/>
      <c r="Z39" s="686">
        <v>
0.8</v>
      </c>
      <c r="AA39" s="686"/>
      <c r="AB39" s="686"/>
      <c r="AC39" s="686"/>
      <c r="AD39" s="687" t="s">
        <v>
126</v>
      </c>
      <c r="AE39" s="687"/>
      <c r="AF39" s="687"/>
      <c r="AG39" s="687"/>
      <c r="AH39" s="687"/>
      <c r="AI39" s="687"/>
      <c r="AJ39" s="687"/>
      <c r="AK39" s="687"/>
      <c r="AL39" s="688" t="s">
        <v>
126</v>
      </c>
      <c r="AM39" s="689"/>
      <c r="AN39" s="689"/>
      <c r="AO39" s="690"/>
      <c r="AQ39" s="761" t="s">
        <v>
342</v>
      </c>
      <c r="AR39" s="762"/>
      <c r="AS39" s="762"/>
      <c r="AT39" s="762"/>
      <c r="AU39" s="762"/>
      <c r="AV39" s="762"/>
      <c r="AW39" s="762"/>
      <c r="AX39" s="762"/>
      <c r="AY39" s="763"/>
      <c r="AZ39" s="683" t="s">
        <v>
175</v>
      </c>
      <c r="BA39" s="684"/>
      <c r="BB39" s="684"/>
      <c r="BC39" s="684"/>
      <c r="BD39" s="719"/>
      <c r="BE39" s="719"/>
      <c r="BF39" s="750"/>
      <c r="BG39" s="698" t="s">
        <v>
343</v>
      </c>
      <c r="BH39" s="699"/>
      <c r="BI39" s="699"/>
      <c r="BJ39" s="699"/>
      <c r="BK39" s="699"/>
      <c r="BL39" s="699"/>
      <c r="BM39" s="699"/>
      <c r="BN39" s="699"/>
      <c r="BO39" s="699"/>
      <c r="BP39" s="699"/>
      <c r="BQ39" s="699"/>
      <c r="BR39" s="699"/>
      <c r="BS39" s="699"/>
      <c r="BT39" s="699"/>
      <c r="BU39" s="700"/>
      <c r="BV39" s="683">
        <v>
100055</v>
      </c>
      <c r="BW39" s="684"/>
      <c r="BX39" s="684"/>
      <c r="BY39" s="684"/>
      <c r="BZ39" s="684"/>
      <c r="CA39" s="684"/>
      <c r="CB39" s="693"/>
      <c r="CD39" s="698" t="s">
        <v>
344</v>
      </c>
      <c r="CE39" s="699"/>
      <c r="CF39" s="699"/>
      <c r="CG39" s="699"/>
      <c r="CH39" s="699"/>
      <c r="CI39" s="699"/>
      <c r="CJ39" s="699"/>
      <c r="CK39" s="699"/>
      <c r="CL39" s="699"/>
      <c r="CM39" s="699"/>
      <c r="CN39" s="699"/>
      <c r="CO39" s="699"/>
      <c r="CP39" s="699"/>
      <c r="CQ39" s="700"/>
      <c r="CR39" s="683">
        <v>
11411723</v>
      </c>
      <c r="CS39" s="719"/>
      <c r="CT39" s="719"/>
      <c r="CU39" s="719"/>
      <c r="CV39" s="719"/>
      <c r="CW39" s="719"/>
      <c r="CX39" s="719"/>
      <c r="CY39" s="720"/>
      <c r="CZ39" s="688">
        <v>
5.8</v>
      </c>
      <c r="DA39" s="717"/>
      <c r="DB39" s="717"/>
      <c r="DC39" s="721"/>
      <c r="DD39" s="692">
        <v>
11247337</v>
      </c>
      <c r="DE39" s="719"/>
      <c r="DF39" s="719"/>
      <c r="DG39" s="719"/>
      <c r="DH39" s="719"/>
      <c r="DI39" s="719"/>
      <c r="DJ39" s="719"/>
      <c r="DK39" s="720"/>
      <c r="DL39" s="692" t="s">
        <v>
126</v>
      </c>
      <c r="DM39" s="719"/>
      <c r="DN39" s="719"/>
      <c r="DO39" s="719"/>
      <c r="DP39" s="719"/>
      <c r="DQ39" s="719"/>
      <c r="DR39" s="719"/>
      <c r="DS39" s="719"/>
      <c r="DT39" s="719"/>
      <c r="DU39" s="719"/>
      <c r="DV39" s="720"/>
      <c r="DW39" s="688" t="s">
        <v>
126</v>
      </c>
      <c r="DX39" s="717"/>
      <c r="DY39" s="717"/>
      <c r="DZ39" s="717"/>
      <c r="EA39" s="717"/>
      <c r="EB39" s="717"/>
      <c r="EC39" s="718"/>
    </row>
    <row r="40" spans="2:133" ht="11.25" customHeight="1" x14ac:dyDescent="0.2">
      <c r="B40" s="680" t="s">
        <v>
345</v>
      </c>
      <c r="C40" s="681"/>
      <c r="D40" s="681"/>
      <c r="E40" s="681"/>
      <c r="F40" s="681"/>
      <c r="G40" s="681"/>
      <c r="H40" s="681"/>
      <c r="I40" s="681"/>
      <c r="J40" s="681"/>
      <c r="K40" s="681"/>
      <c r="L40" s="681"/>
      <c r="M40" s="681"/>
      <c r="N40" s="681"/>
      <c r="O40" s="681"/>
      <c r="P40" s="681"/>
      <c r="Q40" s="682"/>
      <c r="R40" s="683" t="s">
        <v>
230</v>
      </c>
      <c r="S40" s="684"/>
      <c r="T40" s="684"/>
      <c r="U40" s="684"/>
      <c r="V40" s="684"/>
      <c r="W40" s="684"/>
      <c r="X40" s="684"/>
      <c r="Y40" s="685"/>
      <c r="Z40" s="686" t="s">
        <v>
126</v>
      </c>
      <c r="AA40" s="686"/>
      <c r="AB40" s="686"/>
      <c r="AC40" s="686"/>
      <c r="AD40" s="687" t="s">
        <v>
230</v>
      </c>
      <c r="AE40" s="687"/>
      <c r="AF40" s="687"/>
      <c r="AG40" s="687"/>
      <c r="AH40" s="687"/>
      <c r="AI40" s="687"/>
      <c r="AJ40" s="687"/>
      <c r="AK40" s="687"/>
      <c r="AL40" s="688" t="s">
        <v>
175</v>
      </c>
      <c r="AM40" s="689"/>
      <c r="AN40" s="689"/>
      <c r="AO40" s="690"/>
      <c r="AQ40" s="761" t="s">
        <v>
346</v>
      </c>
      <c r="AR40" s="762"/>
      <c r="AS40" s="762"/>
      <c r="AT40" s="762"/>
      <c r="AU40" s="762"/>
      <c r="AV40" s="762"/>
      <c r="AW40" s="762"/>
      <c r="AX40" s="762"/>
      <c r="AY40" s="763"/>
      <c r="AZ40" s="683" t="s">
        <v>
126</v>
      </c>
      <c r="BA40" s="684"/>
      <c r="BB40" s="684"/>
      <c r="BC40" s="684"/>
      <c r="BD40" s="719"/>
      <c r="BE40" s="719"/>
      <c r="BF40" s="750"/>
      <c r="BG40" s="764" t="s">
        <v>
347</v>
      </c>
      <c r="BH40" s="765"/>
      <c r="BI40" s="765"/>
      <c r="BJ40" s="765"/>
      <c r="BK40" s="765"/>
      <c r="BL40" s="236"/>
      <c r="BM40" s="699" t="s">
        <v>
348</v>
      </c>
      <c r="BN40" s="699"/>
      <c r="BO40" s="699"/>
      <c r="BP40" s="699"/>
      <c r="BQ40" s="699"/>
      <c r="BR40" s="699"/>
      <c r="BS40" s="699"/>
      <c r="BT40" s="699"/>
      <c r="BU40" s="700"/>
      <c r="BV40" s="683">
        <v>
107</v>
      </c>
      <c r="BW40" s="684"/>
      <c r="BX40" s="684"/>
      <c r="BY40" s="684"/>
      <c r="BZ40" s="684"/>
      <c r="CA40" s="684"/>
      <c r="CB40" s="693"/>
      <c r="CD40" s="698" t="s">
        <v>
349</v>
      </c>
      <c r="CE40" s="699"/>
      <c r="CF40" s="699"/>
      <c r="CG40" s="699"/>
      <c r="CH40" s="699"/>
      <c r="CI40" s="699"/>
      <c r="CJ40" s="699"/>
      <c r="CK40" s="699"/>
      <c r="CL40" s="699"/>
      <c r="CM40" s="699"/>
      <c r="CN40" s="699"/>
      <c r="CO40" s="699"/>
      <c r="CP40" s="699"/>
      <c r="CQ40" s="700"/>
      <c r="CR40" s="683">
        <v>
2590872</v>
      </c>
      <c r="CS40" s="684"/>
      <c r="CT40" s="684"/>
      <c r="CU40" s="684"/>
      <c r="CV40" s="684"/>
      <c r="CW40" s="684"/>
      <c r="CX40" s="684"/>
      <c r="CY40" s="685"/>
      <c r="CZ40" s="688">
        <v>
1.3</v>
      </c>
      <c r="DA40" s="717"/>
      <c r="DB40" s="717"/>
      <c r="DC40" s="721"/>
      <c r="DD40" s="692" t="s">
        <v>
126</v>
      </c>
      <c r="DE40" s="684"/>
      <c r="DF40" s="684"/>
      <c r="DG40" s="684"/>
      <c r="DH40" s="684"/>
      <c r="DI40" s="684"/>
      <c r="DJ40" s="684"/>
      <c r="DK40" s="685"/>
      <c r="DL40" s="692" t="s">
        <v>
230</v>
      </c>
      <c r="DM40" s="684"/>
      <c r="DN40" s="684"/>
      <c r="DO40" s="684"/>
      <c r="DP40" s="684"/>
      <c r="DQ40" s="684"/>
      <c r="DR40" s="684"/>
      <c r="DS40" s="684"/>
      <c r="DT40" s="684"/>
      <c r="DU40" s="684"/>
      <c r="DV40" s="685"/>
      <c r="DW40" s="688" t="s">
        <v>
126</v>
      </c>
      <c r="DX40" s="717"/>
      <c r="DY40" s="717"/>
      <c r="DZ40" s="717"/>
      <c r="EA40" s="717"/>
      <c r="EB40" s="717"/>
      <c r="EC40" s="718"/>
    </row>
    <row r="41" spans="2:133" ht="11.25" customHeight="1" x14ac:dyDescent="0.2">
      <c r="B41" s="680" t="s">
        <v>
350</v>
      </c>
      <c r="C41" s="681"/>
      <c r="D41" s="681"/>
      <c r="E41" s="681"/>
      <c r="F41" s="681"/>
      <c r="G41" s="681"/>
      <c r="H41" s="681"/>
      <c r="I41" s="681"/>
      <c r="J41" s="681"/>
      <c r="K41" s="681"/>
      <c r="L41" s="681"/>
      <c r="M41" s="681"/>
      <c r="N41" s="681"/>
      <c r="O41" s="681"/>
      <c r="P41" s="681"/>
      <c r="Q41" s="682"/>
      <c r="R41" s="683" t="s">
        <v>
175</v>
      </c>
      <c r="S41" s="684"/>
      <c r="T41" s="684"/>
      <c r="U41" s="684"/>
      <c r="V41" s="684"/>
      <c r="W41" s="684"/>
      <c r="X41" s="684"/>
      <c r="Y41" s="685"/>
      <c r="Z41" s="686" t="s">
        <v>
230</v>
      </c>
      <c r="AA41" s="686"/>
      <c r="AB41" s="686"/>
      <c r="AC41" s="686"/>
      <c r="AD41" s="687" t="s">
        <v>
175</v>
      </c>
      <c r="AE41" s="687"/>
      <c r="AF41" s="687"/>
      <c r="AG41" s="687"/>
      <c r="AH41" s="687"/>
      <c r="AI41" s="687"/>
      <c r="AJ41" s="687"/>
      <c r="AK41" s="687"/>
      <c r="AL41" s="688" t="s">
        <v>
230</v>
      </c>
      <c r="AM41" s="689"/>
      <c r="AN41" s="689"/>
      <c r="AO41" s="690"/>
      <c r="AQ41" s="761" t="s">
        <v>
351</v>
      </c>
      <c r="AR41" s="762"/>
      <c r="AS41" s="762"/>
      <c r="AT41" s="762"/>
      <c r="AU41" s="762"/>
      <c r="AV41" s="762"/>
      <c r="AW41" s="762"/>
      <c r="AX41" s="762"/>
      <c r="AY41" s="763"/>
      <c r="AZ41" s="683">
        <v>
4928200</v>
      </c>
      <c r="BA41" s="684"/>
      <c r="BB41" s="684"/>
      <c r="BC41" s="684"/>
      <c r="BD41" s="719"/>
      <c r="BE41" s="719"/>
      <c r="BF41" s="750"/>
      <c r="BG41" s="764"/>
      <c r="BH41" s="765"/>
      <c r="BI41" s="765"/>
      <c r="BJ41" s="765"/>
      <c r="BK41" s="765"/>
      <c r="BL41" s="236"/>
      <c r="BM41" s="699" t="s">
        <v>
352</v>
      </c>
      <c r="BN41" s="699"/>
      <c r="BO41" s="699"/>
      <c r="BP41" s="699"/>
      <c r="BQ41" s="699"/>
      <c r="BR41" s="699"/>
      <c r="BS41" s="699"/>
      <c r="BT41" s="699"/>
      <c r="BU41" s="700"/>
      <c r="BV41" s="683" t="s">
        <v>
126</v>
      </c>
      <c r="BW41" s="684"/>
      <c r="BX41" s="684"/>
      <c r="BY41" s="684"/>
      <c r="BZ41" s="684"/>
      <c r="CA41" s="684"/>
      <c r="CB41" s="693"/>
      <c r="CD41" s="698" t="s">
        <v>
353</v>
      </c>
      <c r="CE41" s="699"/>
      <c r="CF41" s="699"/>
      <c r="CG41" s="699"/>
      <c r="CH41" s="699"/>
      <c r="CI41" s="699"/>
      <c r="CJ41" s="699"/>
      <c r="CK41" s="699"/>
      <c r="CL41" s="699"/>
      <c r="CM41" s="699"/>
      <c r="CN41" s="699"/>
      <c r="CO41" s="699"/>
      <c r="CP41" s="699"/>
      <c r="CQ41" s="700"/>
      <c r="CR41" s="683" t="s">
        <v>
230</v>
      </c>
      <c r="CS41" s="719"/>
      <c r="CT41" s="719"/>
      <c r="CU41" s="719"/>
      <c r="CV41" s="719"/>
      <c r="CW41" s="719"/>
      <c r="CX41" s="719"/>
      <c r="CY41" s="720"/>
      <c r="CZ41" s="688" t="s">
        <v>
126</v>
      </c>
      <c r="DA41" s="717"/>
      <c r="DB41" s="717"/>
      <c r="DC41" s="721"/>
      <c r="DD41" s="692" t="s">
        <v>
175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
354</v>
      </c>
      <c r="C42" s="725"/>
      <c r="D42" s="725"/>
      <c r="E42" s="725"/>
      <c r="F42" s="725"/>
      <c r="G42" s="725"/>
      <c r="H42" s="725"/>
      <c r="I42" s="725"/>
      <c r="J42" s="725"/>
      <c r="K42" s="725"/>
      <c r="L42" s="725"/>
      <c r="M42" s="725"/>
      <c r="N42" s="725"/>
      <c r="O42" s="725"/>
      <c r="P42" s="725"/>
      <c r="Q42" s="726"/>
      <c r="R42" s="768">
        <v>
209900242</v>
      </c>
      <c r="S42" s="769"/>
      <c r="T42" s="769"/>
      <c r="U42" s="769"/>
      <c r="V42" s="769"/>
      <c r="W42" s="769"/>
      <c r="X42" s="769"/>
      <c r="Y42" s="777"/>
      <c r="Z42" s="778">
        <v>
100</v>
      </c>
      <c r="AA42" s="778"/>
      <c r="AB42" s="778"/>
      <c r="AC42" s="778"/>
      <c r="AD42" s="779">
        <v>
124132027</v>
      </c>
      <c r="AE42" s="779"/>
      <c r="AF42" s="779"/>
      <c r="AG42" s="779"/>
      <c r="AH42" s="779"/>
      <c r="AI42" s="779"/>
      <c r="AJ42" s="779"/>
      <c r="AK42" s="779"/>
      <c r="AL42" s="780">
        <v>
100</v>
      </c>
      <c r="AM42" s="755"/>
      <c r="AN42" s="755"/>
      <c r="AO42" s="781"/>
      <c r="AQ42" s="782" t="s">
        <v>
355</v>
      </c>
      <c r="AR42" s="783"/>
      <c r="AS42" s="783"/>
      <c r="AT42" s="783"/>
      <c r="AU42" s="783"/>
      <c r="AV42" s="783"/>
      <c r="AW42" s="783"/>
      <c r="AX42" s="783"/>
      <c r="AY42" s="784"/>
      <c r="AZ42" s="768">
        <v>
11451748</v>
      </c>
      <c r="BA42" s="769"/>
      <c r="BB42" s="769"/>
      <c r="BC42" s="769"/>
      <c r="BD42" s="754"/>
      <c r="BE42" s="754"/>
      <c r="BF42" s="756"/>
      <c r="BG42" s="766"/>
      <c r="BH42" s="767"/>
      <c r="BI42" s="767"/>
      <c r="BJ42" s="767"/>
      <c r="BK42" s="767"/>
      <c r="BL42" s="237"/>
      <c r="BM42" s="709" t="s">
        <v>
356</v>
      </c>
      <c r="BN42" s="709"/>
      <c r="BO42" s="709"/>
      <c r="BP42" s="709"/>
      <c r="BQ42" s="709"/>
      <c r="BR42" s="709"/>
      <c r="BS42" s="709"/>
      <c r="BT42" s="709"/>
      <c r="BU42" s="710"/>
      <c r="BV42" s="768">
        <v>
293</v>
      </c>
      <c r="BW42" s="769"/>
      <c r="BX42" s="769"/>
      <c r="BY42" s="769"/>
      <c r="BZ42" s="769"/>
      <c r="CA42" s="769"/>
      <c r="CB42" s="776"/>
      <c r="CD42" s="680" t="s">
        <v>
357</v>
      </c>
      <c r="CE42" s="681"/>
      <c r="CF42" s="681"/>
      <c r="CG42" s="681"/>
      <c r="CH42" s="681"/>
      <c r="CI42" s="681"/>
      <c r="CJ42" s="681"/>
      <c r="CK42" s="681"/>
      <c r="CL42" s="681"/>
      <c r="CM42" s="681"/>
      <c r="CN42" s="681"/>
      <c r="CO42" s="681"/>
      <c r="CP42" s="681"/>
      <c r="CQ42" s="682"/>
      <c r="CR42" s="683">
        <v>
24997449</v>
      </c>
      <c r="CS42" s="684"/>
      <c r="CT42" s="684"/>
      <c r="CU42" s="684"/>
      <c r="CV42" s="684"/>
      <c r="CW42" s="684"/>
      <c r="CX42" s="684"/>
      <c r="CY42" s="685"/>
      <c r="CZ42" s="688">
        <v>
12.7</v>
      </c>
      <c r="DA42" s="689"/>
      <c r="DB42" s="689"/>
      <c r="DC42" s="701"/>
      <c r="DD42" s="692">
        <v>
9822496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
358</v>
      </c>
      <c r="CE43" s="681"/>
      <c r="CF43" s="681"/>
      <c r="CG43" s="681"/>
      <c r="CH43" s="681"/>
      <c r="CI43" s="681"/>
      <c r="CJ43" s="681"/>
      <c r="CK43" s="681"/>
      <c r="CL43" s="681"/>
      <c r="CM43" s="681"/>
      <c r="CN43" s="681"/>
      <c r="CO43" s="681"/>
      <c r="CP43" s="681"/>
      <c r="CQ43" s="682"/>
      <c r="CR43" s="683">
        <v>
1129342</v>
      </c>
      <c r="CS43" s="719"/>
      <c r="CT43" s="719"/>
      <c r="CU43" s="719"/>
      <c r="CV43" s="719"/>
      <c r="CW43" s="719"/>
      <c r="CX43" s="719"/>
      <c r="CY43" s="720"/>
      <c r="CZ43" s="688">
        <v>
0.6</v>
      </c>
      <c r="DA43" s="717"/>
      <c r="DB43" s="717"/>
      <c r="DC43" s="721"/>
      <c r="DD43" s="692">
        <v>
1129342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
306</v>
      </c>
      <c r="CE44" s="796"/>
      <c r="CF44" s="680" t="s">
        <v>
359</v>
      </c>
      <c r="CG44" s="681"/>
      <c r="CH44" s="681"/>
      <c r="CI44" s="681"/>
      <c r="CJ44" s="681"/>
      <c r="CK44" s="681"/>
      <c r="CL44" s="681"/>
      <c r="CM44" s="681"/>
      <c r="CN44" s="681"/>
      <c r="CO44" s="681"/>
      <c r="CP44" s="681"/>
      <c r="CQ44" s="682"/>
      <c r="CR44" s="683">
        <v>
24997449</v>
      </c>
      <c r="CS44" s="684"/>
      <c r="CT44" s="684"/>
      <c r="CU44" s="684"/>
      <c r="CV44" s="684"/>
      <c r="CW44" s="684"/>
      <c r="CX44" s="684"/>
      <c r="CY44" s="685"/>
      <c r="CZ44" s="688">
        <v>
12.7</v>
      </c>
      <c r="DA44" s="689"/>
      <c r="DB44" s="689"/>
      <c r="DC44" s="701"/>
      <c r="DD44" s="692">
        <v>
9822496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
360</v>
      </c>
      <c r="CG45" s="681"/>
      <c r="CH45" s="681"/>
      <c r="CI45" s="681"/>
      <c r="CJ45" s="681"/>
      <c r="CK45" s="681"/>
      <c r="CL45" s="681"/>
      <c r="CM45" s="681"/>
      <c r="CN45" s="681"/>
      <c r="CO45" s="681"/>
      <c r="CP45" s="681"/>
      <c r="CQ45" s="682"/>
      <c r="CR45" s="683">
        <v>
9132299</v>
      </c>
      <c r="CS45" s="719"/>
      <c r="CT45" s="719"/>
      <c r="CU45" s="719"/>
      <c r="CV45" s="719"/>
      <c r="CW45" s="719"/>
      <c r="CX45" s="719"/>
      <c r="CY45" s="720"/>
      <c r="CZ45" s="688">
        <v>
4.5999999999999996</v>
      </c>
      <c r="DA45" s="717"/>
      <c r="DB45" s="717"/>
      <c r="DC45" s="721"/>
      <c r="DD45" s="692">
        <v>
2316203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
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
362</v>
      </c>
      <c r="CG46" s="681"/>
      <c r="CH46" s="681"/>
      <c r="CI46" s="681"/>
      <c r="CJ46" s="681"/>
      <c r="CK46" s="681"/>
      <c r="CL46" s="681"/>
      <c r="CM46" s="681"/>
      <c r="CN46" s="681"/>
      <c r="CO46" s="681"/>
      <c r="CP46" s="681"/>
      <c r="CQ46" s="682"/>
      <c r="CR46" s="683">
        <v>
15792496</v>
      </c>
      <c r="CS46" s="684"/>
      <c r="CT46" s="684"/>
      <c r="CU46" s="684"/>
      <c r="CV46" s="684"/>
      <c r="CW46" s="684"/>
      <c r="CX46" s="684"/>
      <c r="CY46" s="685"/>
      <c r="CZ46" s="688">
        <v>
8</v>
      </c>
      <c r="DA46" s="689"/>
      <c r="DB46" s="689"/>
      <c r="DC46" s="701"/>
      <c r="DD46" s="692">
        <v>
7476276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
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
364</v>
      </c>
      <c r="CG47" s="681"/>
      <c r="CH47" s="681"/>
      <c r="CI47" s="681"/>
      <c r="CJ47" s="681"/>
      <c r="CK47" s="681"/>
      <c r="CL47" s="681"/>
      <c r="CM47" s="681"/>
      <c r="CN47" s="681"/>
      <c r="CO47" s="681"/>
      <c r="CP47" s="681"/>
      <c r="CQ47" s="682"/>
      <c r="CR47" s="683" t="s">
        <v>
126</v>
      </c>
      <c r="CS47" s="719"/>
      <c r="CT47" s="719"/>
      <c r="CU47" s="719"/>
      <c r="CV47" s="719"/>
      <c r="CW47" s="719"/>
      <c r="CX47" s="719"/>
      <c r="CY47" s="720"/>
      <c r="CZ47" s="688" t="s">
        <v>
126</v>
      </c>
      <c r="DA47" s="717"/>
      <c r="DB47" s="717"/>
      <c r="DC47" s="721"/>
      <c r="DD47" s="692" t="s">
        <v>
126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
365</v>
      </c>
      <c r="CD48" s="799"/>
      <c r="CE48" s="800"/>
      <c r="CF48" s="680" t="s">
        <v>
366</v>
      </c>
      <c r="CG48" s="681"/>
      <c r="CH48" s="681"/>
      <c r="CI48" s="681"/>
      <c r="CJ48" s="681"/>
      <c r="CK48" s="681"/>
      <c r="CL48" s="681"/>
      <c r="CM48" s="681"/>
      <c r="CN48" s="681"/>
      <c r="CO48" s="681"/>
      <c r="CP48" s="681"/>
      <c r="CQ48" s="682"/>
      <c r="CR48" s="683" t="s">
        <v>
126</v>
      </c>
      <c r="CS48" s="684"/>
      <c r="CT48" s="684"/>
      <c r="CU48" s="684"/>
      <c r="CV48" s="684"/>
      <c r="CW48" s="684"/>
      <c r="CX48" s="684"/>
      <c r="CY48" s="685"/>
      <c r="CZ48" s="688" t="s">
        <v>
126</v>
      </c>
      <c r="DA48" s="689"/>
      <c r="DB48" s="689"/>
      <c r="DC48" s="701"/>
      <c r="DD48" s="692" t="s">
        <v>
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
367</v>
      </c>
      <c r="CE49" s="725"/>
      <c r="CF49" s="725"/>
      <c r="CG49" s="725"/>
      <c r="CH49" s="725"/>
      <c r="CI49" s="725"/>
      <c r="CJ49" s="725"/>
      <c r="CK49" s="725"/>
      <c r="CL49" s="725"/>
      <c r="CM49" s="725"/>
      <c r="CN49" s="725"/>
      <c r="CO49" s="725"/>
      <c r="CP49" s="725"/>
      <c r="CQ49" s="726"/>
      <c r="CR49" s="768">
        <v>
197055909</v>
      </c>
      <c r="CS49" s="754"/>
      <c r="CT49" s="754"/>
      <c r="CU49" s="754"/>
      <c r="CV49" s="754"/>
      <c r="CW49" s="754"/>
      <c r="CX49" s="754"/>
      <c r="CY49" s="785"/>
      <c r="CZ49" s="780">
        <v>
100</v>
      </c>
      <c r="DA49" s="786"/>
      <c r="DB49" s="786"/>
      <c r="DC49" s="787"/>
      <c r="DD49" s="788">
        <v>
126179788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xI9JzAmC+DGhedw6b7OdYn9RaPffL9iiObTvksdHWA/uhh8uWZ6JYoIaUFpVf85a9QogSvS7V6NdQls1vnRTg==" saltValue="ZNd2F+jxM1NABgsYgzLRA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390</v>
      </c>
      <c r="C7" s="816"/>
      <c r="D7" s="816"/>
      <c r="E7" s="816"/>
      <c r="F7" s="816"/>
      <c r="G7" s="816"/>
      <c r="H7" s="816"/>
      <c r="I7" s="816"/>
      <c r="J7" s="816"/>
      <c r="K7" s="816"/>
      <c r="L7" s="816"/>
      <c r="M7" s="816"/>
      <c r="N7" s="816"/>
      <c r="O7" s="816"/>
      <c r="P7" s="817"/>
      <c r="Q7" s="818">
        <v>210710</v>
      </c>
      <c r="R7" s="819"/>
      <c r="S7" s="819"/>
      <c r="T7" s="819"/>
      <c r="U7" s="819"/>
      <c r="V7" s="819">
        <v>197866</v>
      </c>
      <c r="W7" s="819"/>
      <c r="X7" s="819"/>
      <c r="Y7" s="819"/>
      <c r="Z7" s="819"/>
      <c r="AA7" s="819">
        <v>12844</v>
      </c>
      <c r="AB7" s="819"/>
      <c r="AC7" s="819"/>
      <c r="AD7" s="819"/>
      <c r="AE7" s="820"/>
      <c r="AF7" s="821">
        <v>12447</v>
      </c>
      <c r="AG7" s="822"/>
      <c r="AH7" s="822"/>
      <c r="AI7" s="822"/>
      <c r="AJ7" s="823"/>
      <c r="AK7" s="858">
        <v>6590</v>
      </c>
      <c r="AL7" s="859"/>
      <c r="AM7" s="859"/>
      <c r="AN7" s="859"/>
      <c r="AO7" s="859"/>
      <c r="AP7" s="859">
        <v>14401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571</v>
      </c>
      <c r="BS7" s="852" t="s">
        <v>572</v>
      </c>
      <c r="BT7" s="853"/>
      <c r="BU7" s="853"/>
      <c r="BV7" s="853"/>
      <c r="BW7" s="853"/>
      <c r="BX7" s="853"/>
      <c r="BY7" s="853"/>
      <c r="BZ7" s="853"/>
      <c r="CA7" s="853"/>
      <c r="CB7" s="853"/>
      <c r="CC7" s="853"/>
      <c r="CD7" s="853"/>
      <c r="CE7" s="853"/>
      <c r="CF7" s="853"/>
      <c r="CG7" s="854"/>
      <c r="CH7" s="855" t="s">
        <v>509</v>
      </c>
      <c r="CI7" s="856"/>
      <c r="CJ7" s="856"/>
      <c r="CK7" s="856"/>
      <c r="CL7" s="857"/>
      <c r="CM7" s="855">
        <v>15</v>
      </c>
      <c r="CN7" s="856"/>
      <c r="CO7" s="856"/>
      <c r="CP7" s="856"/>
      <c r="CQ7" s="857"/>
      <c r="CR7" s="855">
        <v>10</v>
      </c>
      <c r="CS7" s="856"/>
      <c r="CT7" s="856"/>
      <c r="CU7" s="856"/>
      <c r="CV7" s="857"/>
      <c r="CW7" s="855">
        <v>29</v>
      </c>
      <c r="CX7" s="856"/>
      <c r="CY7" s="856"/>
      <c r="CZ7" s="856"/>
      <c r="DA7" s="857"/>
      <c r="DB7" s="855">
        <v>7177</v>
      </c>
      <c r="DC7" s="856"/>
      <c r="DD7" s="856"/>
      <c r="DE7" s="856"/>
      <c r="DF7" s="857"/>
      <c r="DG7" s="855">
        <v>4609</v>
      </c>
      <c r="DH7" s="856"/>
      <c r="DI7" s="856"/>
      <c r="DJ7" s="856"/>
      <c r="DK7" s="857"/>
      <c r="DL7" s="855" t="s">
        <v>509</v>
      </c>
      <c r="DM7" s="856"/>
      <c r="DN7" s="856"/>
      <c r="DO7" s="856"/>
      <c r="DP7" s="857"/>
      <c r="DQ7" s="855" t="s">
        <v>509</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573</v>
      </c>
      <c r="BT8" s="853"/>
      <c r="BU8" s="853"/>
      <c r="BV8" s="853"/>
      <c r="BW8" s="853"/>
      <c r="BX8" s="853"/>
      <c r="BY8" s="853"/>
      <c r="BZ8" s="853"/>
      <c r="CA8" s="853"/>
      <c r="CB8" s="853"/>
      <c r="CC8" s="853"/>
      <c r="CD8" s="853"/>
      <c r="CE8" s="853"/>
      <c r="CF8" s="853"/>
      <c r="CG8" s="854"/>
      <c r="CH8" s="862">
        <v>4</v>
      </c>
      <c r="CI8" s="863"/>
      <c r="CJ8" s="863"/>
      <c r="CK8" s="863"/>
      <c r="CL8" s="864"/>
      <c r="CM8" s="862">
        <v>177</v>
      </c>
      <c r="CN8" s="863"/>
      <c r="CO8" s="863"/>
      <c r="CP8" s="863"/>
      <c r="CQ8" s="864"/>
      <c r="CR8" s="862">
        <v>30</v>
      </c>
      <c r="CS8" s="863"/>
      <c r="CT8" s="863"/>
      <c r="CU8" s="863"/>
      <c r="CV8" s="864"/>
      <c r="CW8" s="862" t="s">
        <v>509</v>
      </c>
      <c r="CX8" s="863"/>
      <c r="CY8" s="863"/>
      <c r="CZ8" s="863"/>
      <c r="DA8" s="864"/>
      <c r="DB8" s="862" t="s">
        <v>509</v>
      </c>
      <c r="DC8" s="863"/>
      <c r="DD8" s="863"/>
      <c r="DE8" s="863"/>
      <c r="DF8" s="864"/>
      <c r="DG8" s="862" t="s">
        <v>509</v>
      </c>
      <c r="DH8" s="863"/>
      <c r="DI8" s="863"/>
      <c r="DJ8" s="863"/>
      <c r="DK8" s="864"/>
      <c r="DL8" s="862" t="s">
        <v>509</v>
      </c>
      <c r="DM8" s="863"/>
      <c r="DN8" s="863"/>
      <c r="DO8" s="863"/>
      <c r="DP8" s="864"/>
      <c r="DQ8" s="862" t="s">
        <v>509</v>
      </c>
      <c r="DR8" s="863"/>
      <c r="DS8" s="863"/>
      <c r="DT8" s="863"/>
      <c r="DU8" s="864"/>
      <c r="DV8" s="865"/>
      <c r="DW8" s="866"/>
      <c r="DX8" s="866"/>
      <c r="DY8" s="866"/>
      <c r="DZ8" s="867"/>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68"/>
      <c r="R22" s="869"/>
      <c r="S22" s="869"/>
      <c r="T22" s="869"/>
      <c r="U22" s="869"/>
      <c r="V22" s="869"/>
      <c r="W22" s="869"/>
      <c r="X22" s="869"/>
      <c r="Y22" s="869"/>
      <c r="Z22" s="869"/>
      <c r="AA22" s="869"/>
      <c r="AB22" s="869"/>
      <c r="AC22" s="869"/>
      <c r="AD22" s="869"/>
      <c r="AE22" s="870"/>
      <c r="AF22" s="845"/>
      <c r="AG22" s="846"/>
      <c r="AH22" s="846"/>
      <c r="AI22" s="846"/>
      <c r="AJ22" s="847"/>
      <c r="AK22" s="883"/>
      <c r="AL22" s="884"/>
      <c r="AM22" s="884"/>
      <c r="AN22" s="884"/>
      <c r="AO22" s="884"/>
      <c r="AP22" s="884"/>
      <c r="AQ22" s="884"/>
      <c r="AR22" s="884"/>
      <c r="AS22" s="884"/>
      <c r="AT22" s="884"/>
      <c r="AU22" s="885"/>
      <c r="AV22" s="885"/>
      <c r="AW22" s="885"/>
      <c r="AX22" s="885"/>
      <c r="AY22" s="886"/>
      <c r="AZ22" s="887" t="s">
        <v>391</v>
      </c>
      <c r="BA22" s="887"/>
      <c r="BB22" s="887"/>
      <c r="BC22" s="887"/>
      <c r="BD22" s="888"/>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5"/>
    </row>
    <row r="23" spans="1:131" s="256" customFormat="1" ht="26.25" customHeight="1" thickBot="1" x14ac:dyDescent="0.25">
      <c r="A23" s="265" t="s">
        <v>392</v>
      </c>
      <c r="B23" s="871" t="s">
        <v>393</v>
      </c>
      <c r="C23" s="872"/>
      <c r="D23" s="872"/>
      <c r="E23" s="872"/>
      <c r="F23" s="872"/>
      <c r="G23" s="872"/>
      <c r="H23" s="872"/>
      <c r="I23" s="872"/>
      <c r="J23" s="872"/>
      <c r="K23" s="872"/>
      <c r="L23" s="872"/>
      <c r="M23" s="872"/>
      <c r="N23" s="872"/>
      <c r="O23" s="872"/>
      <c r="P23" s="873"/>
      <c r="Q23" s="874">
        <v>210710</v>
      </c>
      <c r="R23" s="875"/>
      <c r="S23" s="875"/>
      <c r="T23" s="875"/>
      <c r="U23" s="875"/>
      <c r="V23" s="875">
        <v>197866</v>
      </c>
      <c r="W23" s="875"/>
      <c r="X23" s="875"/>
      <c r="Y23" s="875"/>
      <c r="Z23" s="875"/>
      <c r="AA23" s="875">
        <v>12844</v>
      </c>
      <c r="AB23" s="875"/>
      <c r="AC23" s="875"/>
      <c r="AD23" s="875"/>
      <c r="AE23" s="876"/>
      <c r="AF23" s="877">
        <v>12447</v>
      </c>
      <c r="AG23" s="875"/>
      <c r="AH23" s="875"/>
      <c r="AI23" s="875"/>
      <c r="AJ23" s="878"/>
      <c r="AK23" s="879"/>
      <c r="AL23" s="880"/>
      <c r="AM23" s="880"/>
      <c r="AN23" s="880"/>
      <c r="AO23" s="880"/>
      <c r="AP23" s="875">
        <v>14401</v>
      </c>
      <c r="AQ23" s="875"/>
      <c r="AR23" s="875"/>
      <c r="AS23" s="875"/>
      <c r="AT23" s="875"/>
      <c r="AU23" s="881"/>
      <c r="AV23" s="881"/>
      <c r="AW23" s="881"/>
      <c r="AX23" s="881"/>
      <c r="AY23" s="882"/>
      <c r="AZ23" s="890" t="s">
        <v>126</v>
      </c>
      <c r="BA23" s="891"/>
      <c r="BB23" s="891"/>
      <c r="BC23" s="891"/>
      <c r="BD23" s="892"/>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5"/>
    </row>
    <row r="24" spans="1:131" s="256" customFormat="1" ht="26.25" customHeight="1" x14ac:dyDescent="0.2">
      <c r="A24" s="889" t="s">
        <v>394</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5"/>
    </row>
    <row r="25" spans="1:131" s="248" customFormat="1" ht="26.25" customHeight="1" thickBot="1" x14ac:dyDescent="0.25">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7"/>
    </row>
    <row r="26" spans="1:131" s="248" customFormat="1" ht="26.25" customHeight="1" x14ac:dyDescent="0.2">
      <c r="A26" s="824" t="s">
        <v>373</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3" t="s">
        <v>399</v>
      </c>
      <c r="AG26" s="894"/>
      <c r="AH26" s="894"/>
      <c r="AI26" s="894"/>
      <c r="AJ26" s="895"/>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6"/>
      <c r="AG27" s="897"/>
      <c r="AH27" s="897"/>
      <c r="AI27" s="897"/>
      <c r="AJ27" s="898"/>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7"/>
    </row>
    <row r="28" spans="1:131" s="248" customFormat="1" ht="26.25" customHeight="1" thickTop="1" x14ac:dyDescent="0.2">
      <c r="A28" s="267">
        <v>1</v>
      </c>
      <c r="B28" s="815" t="s">
        <v>404</v>
      </c>
      <c r="C28" s="816"/>
      <c r="D28" s="816"/>
      <c r="E28" s="816"/>
      <c r="F28" s="816"/>
      <c r="G28" s="816"/>
      <c r="H28" s="816"/>
      <c r="I28" s="816"/>
      <c r="J28" s="816"/>
      <c r="K28" s="816"/>
      <c r="L28" s="816"/>
      <c r="M28" s="816"/>
      <c r="N28" s="816"/>
      <c r="O28" s="816"/>
      <c r="P28" s="817"/>
      <c r="Q28" s="903">
        <v>45771</v>
      </c>
      <c r="R28" s="904"/>
      <c r="S28" s="904"/>
      <c r="T28" s="904"/>
      <c r="U28" s="904"/>
      <c r="V28" s="904">
        <v>45512</v>
      </c>
      <c r="W28" s="904"/>
      <c r="X28" s="904"/>
      <c r="Y28" s="904"/>
      <c r="Z28" s="904"/>
      <c r="AA28" s="904">
        <v>259</v>
      </c>
      <c r="AB28" s="904"/>
      <c r="AC28" s="904"/>
      <c r="AD28" s="904"/>
      <c r="AE28" s="905"/>
      <c r="AF28" s="906">
        <v>259</v>
      </c>
      <c r="AG28" s="904"/>
      <c r="AH28" s="904"/>
      <c r="AI28" s="904"/>
      <c r="AJ28" s="907"/>
      <c r="AK28" s="908">
        <v>4789</v>
      </c>
      <c r="AL28" s="899"/>
      <c r="AM28" s="899"/>
      <c r="AN28" s="899"/>
      <c r="AO28" s="899"/>
      <c r="AP28" s="899" t="s">
        <v>509</v>
      </c>
      <c r="AQ28" s="899"/>
      <c r="AR28" s="899"/>
      <c r="AS28" s="899"/>
      <c r="AT28" s="899"/>
      <c r="AU28" s="899" t="s">
        <v>509</v>
      </c>
      <c r="AV28" s="899"/>
      <c r="AW28" s="899"/>
      <c r="AX28" s="899"/>
      <c r="AY28" s="899"/>
      <c r="AZ28" s="900" t="s">
        <v>509</v>
      </c>
      <c r="BA28" s="900"/>
      <c r="BB28" s="900"/>
      <c r="BC28" s="900"/>
      <c r="BD28" s="900"/>
      <c r="BE28" s="901"/>
      <c r="BF28" s="901"/>
      <c r="BG28" s="901"/>
      <c r="BH28" s="901"/>
      <c r="BI28" s="902"/>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7"/>
    </row>
    <row r="29" spans="1:131" s="248" customFormat="1" ht="26.25" customHeight="1" x14ac:dyDescent="0.2">
      <c r="A29" s="267">
        <v>2</v>
      </c>
      <c r="B29" s="839" t="s">
        <v>405</v>
      </c>
      <c r="C29" s="840"/>
      <c r="D29" s="840"/>
      <c r="E29" s="840"/>
      <c r="F29" s="840"/>
      <c r="G29" s="840"/>
      <c r="H29" s="840"/>
      <c r="I29" s="840"/>
      <c r="J29" s="840"/>
      <c r="K29" s="840"/>
      <c r="L29" s="840"/>
      <c r="M29" s="840"/>
      <c r="N29" s="840"/>
      <c r="O29" s="840"/>
      <c r="P29" s="841"/>
      <c r="Q29" s="842">
        <v>10398</v>
      </c>
      <c r="R29" s="843"/>
      <c r="S29" s="843"/>
      <c r="T29" s="843"/>
      <c r="U29" s="843"/>
      <c r="V29" s="843">
        <v>10398</v>
      </c>
      <c r="W29" s="843"/>
      <c r="X29" s="843"/>
      <c r="Y29" s="843"/>
      <c r="Z29" s="843"/>
      <c r="AA29" s="843" t="s">
        <v>509</v>
      </c>
      <c r="AB29" s="843"/>
      <c r="AC29" s="843"/>
      <c r="AD29" s="843"/>
      <c r="AE29" s="844"/>
      <c r="AF29" s="845" t="s">
        <v>406</v>
      </c>
      <c r="AG29" s="846"/>
      <c r="AH29" s="846"/>
      <c r="AI29" s="846"/>
      <c r="AJ29" s="847"/>
      <c r="AK29" s="911">
        <v>5738</v>
      </c>
      <c r="AL29" s="912"/>
      <c r="AM29" s="912"/>
      <c r="AN29" s="912"/>
      <c r="AO29" s="912"/>
      <c r="AP29" s="912" t="s">
        <v>509</v>
      </c>
      <c r="AQ29" s="912"/>
      <c r="AR29" s="912"/>
      <c r="AS29" s="912"/>
      <c r="AT29" s="912"/>
      <c r="AU29" s="912" t="s">
        <v>509</v>
      </c>
      <c r="AV29" s="912"/>
      <c r="AW29" s="912"/>
      <c r="AX29" s="912"/>
      <c r="AY29" s="912"/>
      <c r="AZ29" s="913" t="s">
        <v>509</v>
      </c>
      <c r="BA29" s="913"/>
      <c r="BB29" s="913"/>
      <c r="BC29" s="913"/>
      <c r="BD29" s="913"/>
      <c r="BE29" s="909"/>
      <c r="BF29" s="909"/>
      <c r="BG29" s="909"/>
      <c r="BH29" s="909"/>
      <c r="BI29" s="910"/>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7"/>
    </row>
    <row r="30" spans="1:131" s="248" customFormat="1" ht="26.25" customHeight="1" x14ac:dyDescent="0.2">
      <c r="A30" s="267">
        <v>3</v>
      </c>
      <c r="B30" s="839" t="s">
        <v>407</v>
      </c>
      <c r="C30" s="840"/>
      <c r="D30" s="840"/>
      <c r="E30" s="840"/>
      <c r="F30" s="840"/>
      <c r="G30" s="840"/>
      <c r="H30" s="840"/>
      <c r="I30" s="840"/>
      <c r="J30" s="840"/>
      <c r="K30" s="840"/>
      <c r="L30" s="840"/>
      <c r="M30" s="840"/>
      <c r="N30" s="840"/>
      <c r="O30" s="840"/>
      <c r="P30" s="841"/>
      <c r="Q30" s="842">
        <v>39016</v>
      </c>
      <c r="R30" s="843"/>
      <c r="S30" s="843"/>
      <c r="T30" s="843"/>
      <c r="U30" s="843"/>
      <c r="V30" s="843">
        <v>38529</v>
      </c>
      <c r="W30" s="843"/>
      <c r="X30" s="843"/>
      <c r="Y30" s="843"/>
      <c r="Z30" s="843"/>
      <c r="AA30" s="843">
        <v>487</v>
      </c>
      <c r="AB30" s="843"/>
      <c r="AC30" s="843"/>
      <c r="AD30" s="843"/>
      <c r="AE30" s="844"/>
      <c r="AF30" s="845">
        <v>487</v>
      </c>
      <c r="AG30" s="846"/>
      <c r="AH30" s="846"/>
      <c r="AI30" s="846"/>
      <c r="AJ30" s="847"/>
      <c r="AK30" s="911">
        <v>6299</v>
      </c>
      <c r="AL30" s="912"/>
      <c r="AM30" s="912"/>
      <c r="AN30" s="912"/>
      <c r="AO30" s="912"/>
      <c r="AP30" s="912" t="s">
        <v>509</v>
      </c>
      <c r="AQ30" s="912"/>
      <c r="AR30" s="912"/>
      <c r="AS30" s="912"/>
      <c r="AT30" s="912"/>
      <c r="AU30" s="912" t="s">
        <v>509</v>
      </c>
      <c r="AV30" s="912"/>
      <c r="AW30" s="912"/>
      <c r="AX30" s="912"/>
      <c r="AY30" s="912"/>
      <c r="AZ30" s="913" t="s">
        <v>509</v>
      </c>
      <c r="BA30" s="913"/>
      <c r="BB30" s="913"/>
      <c r="BC30" s="913"/>
      <c r="BD30" s="913"/>
      <c r="BE30" s="909"/>
      <c r="BF30" s="909"/>
      <c r="BG30" s="909"/>
      <c r="BH30" s="909"/>
      <c r="BI30" s="910"/>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7"/>
    </row>
    <row r="31" spans="1:131" s="248" customFormat="1" ht="26.25" customHeight="1" x14ac:dyDescent="0.2">
      <c r="A31" s="267">
        <v>4</v>
      </c>
      <c r="B31" s="839" t="s">
        <v>408</v>
      </c>
      <c r="C31" s="840"/>
      <c r="D31" s="840"/>
      <c r="E31" s="840"/>
      <c r="F31" s="840"/>
      <c r="G31" s="840"/>
      <c r="H31" s="840"/>
      <c r="I31" s="840"/>
      <c r="J31" s="840"/>
      <c r="K31" s="840"/>
      <c r="L31" s="840"/>
      <c r="M31" s="840"/>
      <c r="N31" s="840"/>
      <c r="O31" s="840"/>
      <c r="P31" s="841"/>
      <c r="Q31" s="842">
        <v>685</v>
      </c>
      <c r="R31" s="843"/>
      <c r="S31" s="843"/>
      <c r="T31" s="843"/>
      <c r="U31" s="843"/>
      <c r="V31" s="843">
        <v>684</v>
      </c>
      <c r="W31" s="843"/>
      <c r="X31" s="843"/>
      <c r="Y31" s="843"/>
      <c r="Z31" s="843"/>
      <c r="AA31" s="843">
        <v>0</v>
      </c>
      <c r="AB31" s="843"/>
      <c r="AC31" s="843"/>
      <c r="AD31" s="843"/>
      <c r="AE31" s="844"/>
      <c r="AF31" s="845">
        <v>0</v>
      </c>
      <c r="AG31" s="846"/>
      <c r="AH31" s="846"/>
      <c r="AI31" s="846"/>
      <c r="AJ31" s="847"/>
      <c r="AK31" s="911">
        <v>535</v>
      </c>
      <c r="AL31" s="912"/>
      <c r="AM31" s="912"/>
      <c r="AN31" s="912"/>
      <c r="AO31" s="912"/>
      <c r="AP31" s="912">
        <v>1004</v>
      </c>
      <c r="AQ31" s="912"/>
      <c r="AR31" s="912"/>
      <c r="AS31" s="912"/>
      <c r="AT31" s="912"/>
      <c r="AU31" s="912">
        <v>144</v>
      </c>
      <c r="AV31" s="912"/>
      <c r="AW31" s="912"/>
      <c r="AX31" s="912"/>
      <c r="AY31" s="912"/>
      <c r="AZ31" s="913" t="s">
        <v>509</v>
      </c>
      <c r="BA31" s="913"/>
      <c r="BB31" s="913"/>
      <c r="BC31" s="913"/>
      <c r="BD31" s="913"/>
      <c r="BE31" s="909"/>
      <c r="BF31" s="909"/>
      <c r="BG31" s="909"/>
      <c r="BH31" s="909"/>
      <c r="BI31" s="910"/>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7"/>
    </row>
    <row r="32" spans="1:131" s="248" customFormat="1" ht="26.25" customHeight="1" x14ac:dyDescent="0.2">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1"/>
      <c r="AL32" s="912"/>
      <c r="AM32" s="912"/>
      <c r="AN32" s="912"/>
      <c r="AO32" s="912"/>
      <c r="AP32" s="912"/>
      <c r="AQ32" s="912"/>
      <c r="AR32" s="912"/>
      <c r="AS32" s="912"/>
      <c r="AT32" s="912"/>
      <c r="AU32" s="912"/>
      <c r="AV32" s="912"/>
      <c r="AW32" s="912"/>
      <c r="AX32" s="912"/>
      <c r="AY32" s="912"/>
      <c r="AZ32" s="913"/>
      <c r="BA32" s="913"/>
      <c r="BB32" s="913"/>
      <c r="BC32" s="913"/>
      <c r="BD32" s="913"/>
      <c r="BE32" s="909"/>
      <c r="BF32" s="909"/>
      <c r="BG32" s="909"/>
      <c r="BH32" s="909"/>
      <c r="BI32" s="910"/>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1"/>
      <c r="AL33" s="912"/>
      <c r="AM33" s="912"/>
      <c r="AN33" s="912"/>
      <c r="AO33" s="912"/>
      <c r="AP33" s="912"/>
      <c r="AQ33" s="912"/>
      <c r="AR33" s="912"/>
      <c r="AS33" s="912"/>
      <c r="AT33" s="912"/>
      <c r="AU33" s="912"/>
      <c r="AV33" s="912"/>
      <c r="AW33" s="912"/>
      <c r="AX33" s="912"/>
      <c r="AY33" s="912"/>
      <c r="AZ33" s="913"/>
      <c r="BA33" s="913"/>
      <c r="BB33" s="913"/>
      <c r="BC33" s="913"/>
      <c r="BD33" s="913"/>
      <c r="BE33" s="909"/>
      <c r="BF33" s="909"/>
      <c r="BG33" s="909"/>
      <c r="BH33" s="909"/>
      <c r="BI33" s="910"/>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4"/>
      <c r="R50" s="915"/>
      <c r="S50" s="915"/>
      <c r="T50" s="915"/>
      <c r="U50" s="915"/>
      <c r="V50" s="915"/>
      <c r="W50" s="915"/>
      <c r="X50" s="915"/>
      <c r="Y50" s="915"/>
      <c r="Z50" s="915"/>
      <c r="AA50" s="915"/>
      <c r="AB50" s="915"/>
      <c r="AC50" s="915"/>
      <c r="AD50" s="915"/>
      <c r="AE50" s="916"/>
      <c r="AF50" s="845"/>
      <c r="AG50" s="846"/>
      <c r="AH50" s="846"/>
      <c r="AI50" s="846"/>
      <c r="AJ50" s="847"/>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4"/>
      <c r="R51" s="915"/>
      <c r="S51" s="915"/>
      <c r="T51" s="915"/>
      <c r="U51" s="915"/>
      <c r="V51" s="915"/>
      <c r="W51" s="915"/>
      <c r="X51" s="915"/>
      <c r="Y51" s="915"/>
      <c r="Z51" s="915"/>
      <c r="AA51" s="915"/>
      <c r="AB51" s="915"/>
      <c r="AC51" s="915"/>
      <c r="AD51" s="915"/>
      <c r="AE51" s="916"/>
      <c r="AF51" s="845"/>
      <c r="AG51" s="846"/>
      <c r="AH51" s="846"/>
      <c r="AI51" s="846"/>
      <c r="AJ51" s="847"/>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4"/>
      <c r="R52" s="915"/>
      <c r="S52" s="915"/>
      <c r="T52" s="915"/>
      <c r="U52" s="915"/>
      <c r="V52" s="915"/>
      <c r="W52" s="915"/>
      <c r="X52" s="915"/>
      <c r="Y52" s="915"/>
      <c r="Z52" s="915"/>
      <c r="AA52" s="915"/>
      <c r="AB52" s="915"/>
      <c r="AC52" s="915"/>
      <c r="AD52" s="915"/>
      <c r="AE52" s="916"/>
      <c r="AF52" s="845"/>
      <c r="AG52" s="846"/>
      <c r="AH52" s="846"/>
      <c r="AI52" s="846"/>
      <c r="AJ52" s="847"/>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4"/>
      <c r="R53" s="915"/>
      <c r="S53" s="915"/>
      <c r="T53" s="915"/>
      <c r="U53" s="915"/>
      <c r="V53" s="915"/>
      <c r="W53" s="915"/>
      <c r="X53" s="915"/>
      <c r="Y53" s="915"/>
      <c r="Z53" s="915"/>
      <c r="AA53" s="915"/>
      <c r="AB53" s="915"/>
      <c r="AC53" s="915"/>
      <c r="AD53" s="915"/>
      <c r="AE53" s="916"/>
      <c r="AF53" s="845"/>
      <c r="AG53" s="846"/>
      <c r="AH53" s="846"/>
      <c r="AI53" s="846"/>
      <c r="AJ53" s="847"/>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4"/>
      <c r="R54" s="915"/>
      <c r="S54" s="915"/>
      <c r="T54" s="915"/>
      <c r="U54" s="915"/>
      <c r="V54" s="915"/>
      <c r="W54" s="915"/>
      <c r="X54" s="915"/>
      <c r="Y54" s="915"/>
      <c r="Z54" s="915"/>
      <c r="AA54" s="915"/>
      <c r="AB54" s="915"/>
      <c r="AC54" s="915"/>
      <c r="AD54" s="915"/>
      <c r="AE54" s="916"/>
      <c r="AF54" s="845"/>
      <c r="AG54" s="846"/>
      <c r="AH54" s="846"/>
      <c r="AI54" s="846"/>
      <c r="AJ54" s="847"/>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4"/>
      <c r="R55" s="915"/>
      <c r="S55" s="915"/>
      <c r="T55" s="915"/>
      <c r="U55" s="915"/>
      <c r="V55" s="915"/>
      <c r="W55" s="915"/>
      <c r="X55" s="915"/>
      <c r="Y55" s="915"/>
      <c r="Z55" s="915"/>
      <c r="AA55" s="915"/>
      <c r="AB55" s="915"/>
      <c r="AC55" s="915"/>
      <c r="AD55" s="915"/>
      <c r="AE55" s="916"/>
      <c r="AF55" s="845"/>
      <c r="AG55" s="846"/>
      <c r="AH55" s="846"/>
      <c r="AI55" s="846"/>
      <c r="AJ55" s="847"/>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4"/>
      <c r="R56" s="915"/>
      <c r="S56" s="915"/>
      <c r="T56" s="915"/>
      <c r="U56" s="915"/>
      <c r="V56" s="915"/>
      <c r="W56" s="915"/>
      <c r="X56" s="915"/>
      <c r="Y56" s="915"/>
      <c r="Z56" s="915"/>
      <c r="AA56" s="915"/>
      <c r="AB56" s="915"/>
      <c r="AC56" s="915"/>
      <c r="AD56" s="915"/>
      <c r="AE56" s="916"/>
      <c r="AF56" s="845"/>
      <c r="AG56" s="846"/>
      <c r="AH56" s="846"/>
      <c r="AI56" s="846"/>
      <c r="AJ56" s="847"/>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4"/>
      <c r="R57" s="915"/>
      <c r="S57" s="915"/>
      <c r="T57" s="915"/>
      <c r="U57" s="915"/>
      <c r="V57" s="915"/>
      <c r="W57" s="915"/>
      <c r="X57" s="915"/>
      <c r="Y57" s="915"/>
      <c r="Z57" s="915"/>
      <c r="AA57" s="915"/>
      <c r="AB57" s="915"/>
      <c r="AC57" s="915"/>
      <c r="AD57" s="915"/>
      <c r="AE57" s="916"/>
      <c r="AF57" s="845"/>
      <c r="AG57" s="846"/>
      <c r="AH57" s="846"/>
      <c r="AI57" s="846"/>
      <c r="AJ57" s="847"/>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4"/>
      <c r="R58" s="915"/>
      <c r="S58" s="915"/>
      <c r="T58" s="915"/>
      <c r="U58" s="915"/>
      <c r="V58" s="915"/>
      <c r="W58" s="915"/>
      <c r="X58" s="915"/>
      <c r="Y58" s="915"/>
      <c r="Z58" s="915"/>
      <c r="AA58" s="915"/>
      <c r="AB58" s="915"/>
      <c r="AC58" s="915"/>
      <c r="AD58" s="915"/>
      <c r="AE58" s="916"/>
      <c r="AF58" s="845"/>
      <c r="AG58" s="846"/>
      <c r="AH58" s="846"/>
      <c r="AI58" s="846"/>
      <c r="AJ58" s="847"/>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4"/>
      <c r="R59" s="915"/>
      <c r="S59" s="915"/>
      <c r="T59" s="915"/>
      <c r="U59" s="915"/>
      <c r="V59" s="915"/>
      <c r="W59" s="915"/>
      <c r="X59" s="915"/>
      <c r="Y59" s="915"/>
      <c r="Z59" s="915"/>
      <c r="AA59" s="915"/>
      <c r="AB59" s="915"/>
      <c r="AC59" s="915"/>
      <c r="AD59" s="915"/>
      <c r="AE59" s="916"/>
      <c r="AF59" s="845"/>
      <c r="AG59" s="846"/>
      <c r="AH59" s="846"/>
      <c r="AI59" s="846"/>
      <c r="AJ59" s="847"/>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4"/>
      <c r="R60" s="915"/>
      <c r="S60" s="915"/>
      <c r="T60" s="915"/>
      <c r="U60" s="915"/>
      <c r="V60" s="915"/>
      <c r="W60" s="915"/>
      <c r="X60" s="915"/>
      <c r="Y60" s="915"/>
      <c r="Z60" s="915"/>
      <c r="AA60" s="915"/>
      <c r="AB60" s="915"/>
      <c r="AC60" s="915"/>
      <c r="AD60" s="915"/>
      <c r="AE60" s="916"/>
      <c r="AF60" s="845"/>
      <c r="AG60" s="846"/>
      <c r="AH60" s="846"/>
      <c r="AI60" s="846"/>
      <c r="AJ60" s="847"/>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4"/>
      <c r="R61" s="915"/>
      <c r="S61" s="915"/>
      <c r="T61" s="915"/>
      <c r="U61" s="915"/>
      <c r="V61" s="915"/>
      <c r="W61" s="915"/>
      <c r="X61" s="915"/>
      <c r="Y61" s="915"/>
      <c r="Z61" s="915"/>
      <c r="AA61" s="915"/>
      <c r="AB61" s="915"/>
      <c r="AC61" s="915"/>
      <c r="AD61" s="915"/>
      <c r="AE61" s="916"/>
      <c r="AF61" s="845"/>
      <c r="AG61" s="846"/>
      <c r="AH61" s="846"/>
      <c r="AI61" s="846"/>
      <c r="AJ61" s="847"/>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4"/>
      <c r="R62" s="915"/>
      <c r="S62" s="915"/>
      <c r="T62" s="915"/>
      <c r="U62" s="915"/>
      <c r="V62" s="915"/>
      <c r="W62" s="915"/>
      <c r="X62" s="915"/>
      <c r="Y62" s="915"/>
      <c r="Z62" s="915"/>
      <c r="AA62" s="915"/>
      <c r="AB62" s="915"/>
      <c r="AC62" s="915"/>
      <c r="AD62" s="915"/>
      <c r="AE62" s="916"/>
      <c r="AF62" s="845"/>
      <c r="AG62" s="846"/>
      <c r="AH62" s="846"/>
      <c r="AI62" s="846"/>
      <c r="AJ62" s="847"/>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409</v>
      </c>
      <c r="BK62" s="887"/>
      <c r="BL62" s="887"/>
      <c r="BM62" s="887"/>
      <c r="BN62" s="888"/>
      <c r="BO62" s="266"/>
      <c r="BP62" s="266"/>
      <c r="BQ62" s="263">
        <v>56</v>
      </c>
      <c r="BR62" s="264"/>
      <c r="BS62" s="852"/>
      <c r="BT62" s="853"/>
      <c r="BU62" s="853"/>
      <c r="BV62" s="853"/>
      <c r="BW62" s="853"/>
      <c r="BX62" s="853"/>
      <c r="BY62" s="853"/>
      <c r="BZ62" s="853"/>
      <c r="CA62" s="853"/>
      <c r="CB62" s="853"/>
      <c r="CC62" s="853"/>
      <c r="CD62" s="853"/>
      <c r="CE62" s="853"/>
      <c r="CF62" s="853"/>
      <c r="CG62" s="854"/>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7"/>
    </row>
    <row r="63" spans="1:131" s="248" customFormat="1" ht="26.25" customHeight="1" thickBot="1" x14ac:dyDescent="0.25">
      <c r="A63" s="265" t="s">
        <v>392</v>
      </c>
      <c r="B63" s="871" t="s">
        <v>410</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746</v>
      </c>
      <c r="AG63" s="923"/>
      <c r="AH63" s="923"/>
      <c r="AI63" s="923"/>
      <c r="AJ63" s="924"/>
      <c r="AK63" s="925"/>
      <c r="AL63" s="920"/>
      <c r="AM63" s="920"/>
      <c r="AN63" s="920"/>
      <c r="AO63" s="920"/>
      <c r="AP63" s="923">
        <v>1004</v>
      </c>
      <c r="AQ63" s="923"/>
      <c r="AR63" s="923"/>
      <c r="AS63" s="923"/>
      <c r="AT63" s="923"/>
      <c r="AU63" s="923">
        <v>144</v>
      </c>
      <c r="AV63" s="923"/>
      <c r="AW63" s="923"/>
      <c r="AX63" s="923"/>
      <c r="AY63" s="923"/>
      <c r="AZ63" s="927"/>
      <c r="BA63" s="927"/>
      <c r="BB63" s="927"/>
      <c r="BC63" s="927"/>
      <c r="BD63" s="927"/>
      <c r="BE63" s="928"/>
      <c r="BF63" s="928"/>
      <c r="BG63" s="928"/>
      <c r="BH63" s="928"/>
      <c r="BI63" s="929"/>
      <c r="BJ63" s="930" t="s">
        <v>411</v>
      </c>
      <c r="BK63" s="931"/>
      <c r="BL63" s="931"/>
      <c r="BM63" s="931"/>
      <c r="BN63" s="932"/>
      <c r="BO63" s="266"/>
      <c r="BP63" s="266"/>
      <c r="BQ63" s="263">
        <v>57</v>
      </c>
      <c r="BR63" s="264"/>
      <c r="BS63" s="852"/>
      <c r="BT63" s="853"/>
      <c r="BU63" s="853"/>
      <c r="BV63" s="853"/>
      <c r="BW63" s="853"/>
      <c r="BX63" s="853"/>
      <c r="BY63" s="853"/>
      <c r="BZ63" s="853"/>
      <c r="CA63" s="853"/>
      <c r="CB63" s="853"/>
      <c r="CC63" s="853"/>
      <c r="CD63" s="853"/>
      <c r="CE63" s="853"/>
      <c r="CF63" s="853"/>
      <c r="CG63" s="854"/>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7"/>
    </row>
    <row r="65" spans="1:131" s="248" customFormat="1" ht="26.25" customHeight="1" thickBot="1" x14ac:dyDescent="0.25">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7"/>
    </row>
    <row r="66" spans="1:131" s="248" customFormat="1" ht="26.25" customHeight="1" x14ac:dyDescent="0.2">
      <c r="A66" s="824" t="s">
        <v>413</v>
      </c>
      <c r="B66" s="825"/>
      <c r="C66" s="825"/>
      <c r="D66" s="825"/>
      <c r="E66" s="825"/>
      <c r="F66" s="825"/>
      <c r="G66" s="825"/>
      <c r="H66" s="825"/>
      <c r="I66" s="825"/>
      <c r="J66" s="825"/>
      <c r="K66" s="825"/>
      <c r="L66" s="825"/>
      <c r="M66" s="825"/>
      <c r="N66" s="825"/>
      <c r="O66" s="825"/>
      <c r="P66" s="826"/>
      <c r="Q66" s="801" t="s">
        <v>396</v>
      </c>
      <c r="R66" s="802"/>
      <c r="S66" s="802"/>
      <c r="T66" s="802"/>
      <c r="U66" s="803"/>
      <c r="V66" s="801" t="s">
        <v>414</v>
      </c>
      <c r="W66" s="802"/>
      <c r="X66" s="802"/>
      <c r="Y66" s="802"/>
      <c r="Z66" s="803"/>
      <c r="AA66" s="801" t="s">
        <v>415</v>
      </c>
      <c r="AB66" s="802"/>
      <c r="AC66" s="802"/>
      <c r="AD66" s="802"/>
      <c r="AE66" s="803"/>
      <c r="AF66" s="933" t="s">
        <v>416</v>
      </c>
      <c r="AG66" s="894"/>
      <c r="AH66" s="894"/>
      <c r="AI66" s="894"/>
      <c r="AJ66" s="934"/>
      <c r="AK66" s="801" t="s">
        <v>417</v>
      </c>
      <c r="AL66" s="825"/>
      <c r="AM66" s="825"/>
      <c r="AN66" s="825"/>
      <c r="AO66" s="826"/>
      <c r="AP66" s="801" t="s">
        <v>401</v>
      </c>
      <c r="AQ66" s="802"/>
      <c r="AR66" s="802"/>
      <c r="AS66" s="802"/>
      <c r="AT66" s="803"/>
      <c r="AU66" s="801" t="s">
        <v>418</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5"/>
      <c r="AG67" s="897"/>
      <c r="AH67" s="897"/>
      <c r="AI67" s="897"/>
      <c r="AJ67" s="936"/>
      <c r="AK67" s="937"/>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7"/>
    </row>
    <row r="68" spans="1:131" s="248" customFormat="1" ht="26.25" customHeight="1" thickTop="1" x14ac:dyDescent="0.2">
      <c r="A68" s="259">
        <v>1</v>
      </c>
      <c r="B68" s="949" t="s">
        <v>574</v>
      </c>
      <c r="C68" s="950"/>
      <c r="D68" s="950"/>
      <c r="E68" s="950"/>
      <c r="F68" s="950"/>
      <c r="G68" s="950"/>
      <c r="H68" s="950"/>
      <c r="I68" s="950"/>
      <c r="J68" s="950"/>
      <c r="K68" s="950"/>
      <c r="L68" s="950"/>
      <c r="M68" s="950"/>
      <c r="N68" s="950"/>
      <c r="O68" s="950"/>
      <c r="P68" s="951"/>
      <c r="Q68" s="952">
        <v>8285</v>
      </c>
      <c r="R68" s="912">
        <v>7961</v>
      </c>
      <c r="S68" s="912">
        <v>7961</v>
      </c>
      <c r="T68" s="912">
        <v>7961</v>
      </c>
      <c r="U68" s="912">
        <v>7961</v>
      </c>
      <c r="V68" s="912">
        <v>7743</v>
      </c>
      <c r="W68" s="912">
        <v>7475</v>
      </c>
      <c r="X68" s="912">
        <v>7475</v>
      </c>
      <c r="Y68" s="912">
        <v>7475</v>
      </c>
      <c r="Z68" s="912">
        <v>7475</v>
      </c>
      <c r="AA68" s="912">
        <v>541</v>
      </c>
      <c r="AB68" s="912">
        <v>486</v>
      </c>
      <c r="AC68" s="912">
        <v>486</v>
      </c>
      <c r="AD68" s="912">
        <v>486</v>
      </c>
      <c r="AE68" s="912">
        <v>486</v>
      </c>
      <c r="AF68" s="912">
        <v>541</v>
      </c>
      <c r="AG68" s="912">
        <v>486</v>
      </c>
      <c r="AH68" s="912">
        <v>486</v>
      </c>
      <c r="AI68" s="912">
        <v>486</v>
      </c>
      <c r="AJ68" s="912">
        <v>486</v>
      </c>
      <c r="AK68" s="912">
        <v>105</v>
      </c>
      <c r="AL68" s="912">
        <v>9</v>
      </c>
      <c r="AM68" s="912">
        <v>9</v>
      </c>
      <c r="AN68" s="912">
        <v>9</v>
      </c>
      <c r="AO68" s="912">
        <v>9</v>
      </c>
      <c r="AP68" s="912">
        <v>4341</v>
      </c>
      <c r="AQ68" s="912">
        <v>4476</v>
      </c>
      <c r="AR68" s="912">
        <v>4476</v>
      </c>
      <c r="AS68" s="912">
        <v>4476</v>
      </c>
      <c r="AT68" s="912">
        <v>4476</v>
      </c>
      <c r="AU68" s="912">
        <v>187</v>
      </c>
      <c r="AV68" s="912">
        <v>192</v>
      </c>
      <c r="AW68" s="912">
        <v>192</v>
      </c>
      <c r="AX68" s="912">
        <v>192</v>
      </c>
      <c r="AY68" s="912">
        <v>192</v>
      </c>
      <c r="AZ68" s="947"/>
      <c r="BA68" s="947"/>
      <c r="BB68" s="947"/>
      <c r="BC68" s="947"/>
      <c r="BD68" s="948"/>
      <c r="BE68" s="266"/>
      <c r="BF68" s="266"/>
      <c r="BG68" s="266"/>
      <c r="BH68" s="266"/>
      <c r="BI68" s="266"/>
      <c r="BJ68" s="266"/>
      <c r="BK68" s="266"/>
      <c r="BL68" s="266"/>
      <c r="BM68" s="266"/>
      <c r="BN68" s="266"/>
      <c r="BO68" s="266"/>
      <c r="BP68" s="266"/>
      <c r="BQ68" s="263">
        <v>62</v>
      </c>
      <c r="BR68" s="268"/>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7"/>
    </row>
    <row r="69" spans="1:131" s="248" customFormat="1" ht="26.25" customHeight="1" x14ac:dyDescent="0.2">
      <c r="A69" s="262">
        <v>2</v>
      </c>
      <c r="B69" s="949" t="s">
        <v>575</v>
      </c>
      <c r="C69" s="950"/>
      <c r="D69" s="950"/>
      <c r="E69" s="950"/>
      <c r="F69" s="950"/>
      <c r="G69" s="950"/>
      <c r="H69" s="950"/>
      <c r="I69" s="950"/>
      <c r="J69" s="950"/>
      <c r="K69" s="950"/>
      <c r="L69" s="950"/>
      <c r="M69" s="950"/>
      <c r="N69" s="950"/>
      <c r="O69" s="950"/>
      <c r="P69" s="951"/>
      <c r="Q69" s="952">
        <v>156337</v>
      </c>
      <c r="R69" s="912">
        <v>144168</v>
      </c>
      <c r="S69" s="912">
        <v>144168</v>
      </c>
      <c r="T69" s="912">
        <v>144168</v>
      </c>
      <c r="U69" s="912">
        <v>144168</v>
      </c>
      <c r="V69" s="912">
        <v>148325</v>
      </c>
      <c r="W69" s="912">
        <v>138019</v>
      </c>
      <c r="X69" s="912">
        <v>138019</v>
      </c>
      <c r="Y69" s="912">
        <v>138019</v>
      </c>
      <c r="Z69" s="912">
        <v>138019</v>
      </c>
      <c r="AA69" s="912">
        <v>8012</v>
      </c>
      <c r="AB69" s="912">
        <v>6149</v>
      </c>
      <c r="AC69" s="912">
        <v>6149</v>
      </c>
      <c r="AD69" s="912">
        <v>6149</v>
      </c>
      <c r="AE69" s="912">
        <v>6149</v>
      </c>
      <c r="AF69" s="912">
        <v>36177</v>
      </c>
      <c r="AG69" s="912">
        <v>32354</v>
      </c>
      <c r="AH69" s="912">
        <v>32354</v>
      </c>
      <c r="AI69" s="912">
        <v>32354</v>
      </c>
      <c r="AJ69" s="912">
        <v>32354</v>
      </c>
      <c r="AK69" s="912" t="s">
        <v>509</v>
      </c>
      <c r="AL69" s="912"/>
      <c r="AM69" s="912"/>
      <c r="AN69" s="912"/>
      <c r="AO69" s="912"/>
      <c r="AP69" s="912" t="s">
        <v>509</v>
      </c>
      <c r="AQ69" s="912"/>
      <c r="AR69" s="912"/>
      <c r="AS69" s="912"/>
      <c r="AT69" s="912"/>
      <c r="AU69" s="912" t="s">
        <v>509</v>
      </c>
      <c r="AV69" s="912"/>
      <c r="AW69" s="912"/>
      <c r="AX69" s="912"/>
      <c r="AY69" s="912"/>
      <c r="AZ69" s="953" t="s">
        <v>576</v>
      </c>
      <c r="BA69" s="953"/>
      <c r="BB69" s="953"/>
      <c r="BC69" s="953"/>
      <c r="BD69" s="954"/>
      <c r="BE69" s="266"/>
      <c r="BF69" s="266"/>
      <c r="BG69" s="266"/>
      <c r="BH69" s="266"/>
      <c r="BI69" s="266"/>
      <c r="BJ69" s="266"/>
      <c r="BK69" s="266"/>
      <c r="BL69" s="266"/>
      <c r="BM69" s="266"/>
      <c r="BN69" s="266"/>
      <c r="BO69" s="266"/>
      <c r="BP69" s="266"/>
      <c r="BQ69" s="263">
        <v>63</v>
      </c>
      <c r="BR69" s="268"/>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7"/>
    </row>
    <row r="70" spans="1:131" s="248" customFormat="1" ht="26.25" customHeight="1" x14ac:dyDescent="0.2">
      <c r="A70" s="262">
        <v>3</v>
      </c>
      <c r="B70" s="949" t="s">
        <v>577</v>
      </c>
      <c r="C70" s="950"/>
      <c r="D70" s="950"/>
      <c r="E70" s="950"/>
      <c r="F70" s="950"/>
      <c r="G70" s="950"/>
      <c r="H70" s="950"/>
      <c r="I70" s="950"/>
      <c r="J70" s="950"/>
      <c r="K70" s="950"/>
      <c r="L70" s="950"/>
      <c r="M70" s="950"/>
      <c r="N70" s="950"/>
      <c r="O70" s="950"/>
      <c r="P70" s="951"/>
      <c r="Q70" s="952">
        <v>85568</v>
      </c>
      <c r="R70" s="912">
        <v>76940</v>
      </c>
      <c r="S70" s="912">
        <v>76940</v>
      </c>
      <c r="T70" s="912">
        <v>76940</v>
      </c>
      <c r="U70" s="912">
        <v>76940</v>
      </c>
      <c r="V70" s="912">
        <v>81790</v>
      </c>
      <c r="W70" s="912">
        <v>73165</v>
      </c>
      <c r="X70" s="912">
        <v>73165</v>
      </c>
      <c r="Y70" s="912">
        <v>73165</v>
      </c>
      <c r="Z70" s="912">
        <v>73165</v>
      </c>
      <c r="AA70" s="912">
        <v>3778</v>
      </c>
      <c r="AB70" s="912">
        <v>3775</v>
      </c>
      <c r="AC70" s="912">
        <v>3775</v>
      </c>
      <c r="AD70" s="912">
        <v>3775</v>
      </c>
      <c r="AE70" s="912">
        <v>3775</v>
      </c>
      <c r="AF70" s="912">
        <v>3733</v>
      </c>
      <c r="AG70" s="912">
        <v>3775</v>
      </c>
      <c r="AH70" s="912">
        <v>3775</v>
      </c>
      <c r="AI70" s="912">
        <v>3775</v>
      </c>
      <c r="AJ70" s="912">
        <v>3775</v>
      </c>
      <c r="AK70" s="912">
        <v>8772</v>
      </c>
      <c r="AL70" s="912">
        <v>7300</v>
      </c>
      <c r="AM70" s="912">
        <v>7300</v>
      </c>
      <c r="AN70" s="912">
        <v>7300</v>
      </c>
      <c r="AO70" s="912">
        <v>7300</v>
      </c>
      <c r="AP70" s="912">
        <v>46122</v>
      </c>
      <c r="AQ70" s="912">
        <v>42318</v>
      </c>
      <c r="AR70" s="912">
        <v>42318</v>
      </c>
      <c r="AS70" s="912">
        <v>42318</v>
      </c>
      <c r="AT70" s="912">
        <v>42318</v>
      </c>
      <c r="AU70" s="912">
        <v>1384</v>
      </c>
      <c r="AV70" s="912"/>
      <c r="AW70" s="912"/>
      <c r="AX70" s="912"/>
      <c r="AY70" s="912"/>
      <c r="AZ70" s="953"/>
      <c r="BA70" s="953"/>
      <c r="BB70" s="953"/>
      <c r="BC70" s="953"/>
      <c r="BD70" s="954"/>
      <c r="BE70" s="266"/>
      <c r="BF70" s="266"/>
      <c r="BG70" s="266"/>
      <c r="BH70" s="266"/>
      <c r="BI70" s="266"/>
      <c r="BJ70" s="266"/>
      <c r="BK70" s="266"/>
      <c r="BL70" s="266"/>
      <c r="BM70" s="266"/>
      <c r="BN70" s="266"/>
      <c r="BO70" s="266"/>
      <c r="BP70" s="266"/>
      <c r="BQ70" s="263">
        <v>64</v>
      </c>
      <c r="BR70" s="268"/>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7"/>
    </row>
    <row r="71" spans="1:131" s="248" customFormat="1" ht="26.25" customHeight="1" x14ac:dyDescent="0.2">
      <c r="A71" s="262">
        <v>4</v>
      </c>
      <c r="B71" s="949" t="s">
        <v>578</v>
      </c>
      <c r="C71" s="950"/>
      <c r="D71" s="950"/>
      <c r="E71" s="950"/>
      <c r="F71" s="950"/>
      <c r="G71" s="950"/>
      <c r="H71" s="950"/>
      <c r="I71" s="950"/>
      <c r="J71" s="950"/>
      <c r="K71" s="950"/>
      <c r="L71" s="950"/>
      <c r="M71" s="950"/>
      <c r="N71" s="950"/>
      <c r="O71" s="950"/>
      <c r="P71" s="951"/>
      <c r="Q71" s="952">
        <v>6529</v>
      </c>
      <c r="R71" s="912">
        <v>6933</v>
      </c>
      <c r="S71" s="912">
        <v>6933</v>
      </c>
      <c r="T71" s="912">
        <v>6933</v>
      </c>
      <c r="U71" s="912">
        <v>6933</v>
      </c>
      <c r="V71" s="912">
        <v>6443</v>
      </c>
      <c r="W71" s="912">
        <v>6850</v>
      </c>
      <c r="X71" s="912">
        <v>6850</v>
      </c>
      <c r="Y71" s="912">
        <v>6850</v>
      </c>
      <c r="Z71" s="912">
        <v>6850</v>
      </c>
      <c r="AA71" s="912">
        <v>86</v>
      </c>
      <c r="AB71" s="912">
        <v>82</v>
      </c>
      <c r="AC71" s="912">
        <v>82</v>
      </c>
      <c r="AD71" s="912">
        <v>82</v>
      </c>
      <c r="AE71" s="912">
        <v>82</v>
      </c>
      <c r="AF71" s="912">
        <v>86</v>
      </c>
      <c r="AG71" s="912">
        <v>82</v>
      </c>
      <c r="AH71" s="912">
        <v>82</v>
      </c>
      <c r="AI71" s="912">
        <v>82</v>
      </c>
      <c r="AJ71" s="912">
        <v>82</v>
      </c>
      <c r="AK71" s="912">
        <v>1926</v>
      </c>
      <c r="AL71" s="912">
        <v>2485</v>
      </c>
      <c r="AM71" s="912">
        <v>2485</v>
      </c>
      <c r="AN71" s="912">
        <v>2485</v>
      </c>
      <c r="AO71" s="912">
        <v>2485</v>
      </c>
      <c r="AP71" s="912" t="s">
        <v>509</v>
      </c>
      <c r="AQ71" s="912"/>
      <c r="AR71" s="912"/>
      <c r="AS71" s="912"/>
      <c r="AT71" s="912"/>
      <c r="AU71" s="912" t="s">
        <v>509</v>
      </c>
      <c r="AV71" s="912"/>
      <c r="AW71" s="912"/>
      <c r="AX71" s="912"/>
      <c r="AY71" s="912"/>
      <c r="AZ71" s="953"/>
      <c r="BA71" s="953"/>
      <c r="BB71" s="953"/>
      <c r="BC71" s="953"/>
      <c r="BD71" s="954"/>
      <c r="BE71" s="266"/>
      <c r="BF71" s="266"/>
      <c r="BG71" s="266"/>
      <c r="BH71" s="266"/>
      <c r="BI71" s="266"/>
      <c r="BJ71" s="266"/>
      <c r="BK71" s="266"/>
      <c r="BL71" s="266"/>
      <c r="BM71" s="266"/>
      <c r="BN71" s="266"/>
      <c r="BO71" s="266"/>
      <c r="BP71" s="266"/>
      <c r="BQ71" s="263">
        <v>65</v>
      </c>
      <c r="BR71" s="268"/>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7"/>
    </row>
    <row r="72" spans="1:131" s="248" customFormat="1" ht="26.25" customHeight="1" x14ac:dyDescent="0.2">
      <c r="A72" s="262">
        <v>5</v>
      </c>
      <c r="B72" s="949" t="s">
        <v>579</v>
      </c>
      <c r="C72" s="950"/>
      <c r="D72" s="950"/>
      <c r="E72" s="950"/>
      <c r="F72" s="950"/>
      <c r="G72" s="950"/>
      <c r="H72" s="950"/>
      <c r="I72" s="950"/>
      <c r="J72" s="950"/>
      <c r="K72" s="950"/>
      <c r="L72" s="950"/>
      <c r="M72" s="950"/>
      <c r="N72" s="950"/>
      <c r="O72" s="950"/>
      <c r="P72" s="951"/>
      <c r="Q72" s="952">
        <v>1444184</v>
      </c>
      <c r="R72" s="912">
        <v>1385861</v>
      </c>
      <c r="S72" s="912">
        <v>1385861</v>
      </c>
      <c r="T72" s="912">
        <v>1385861</v>
      </c>
      <c r="U72" s="912">
        <v>1385861</v>
      </c>
      <c r="V72" s="912">
        <v>1404896</v>
      </c>
      <c r="W72" s="912">
        <v>1346246</v>
      </c>
      <c r="X72" s="912">
        <v>1346246</v>
      </c>
      <c r="Y72" s="912">
        <v>1346246</v>
      </c>
      <c r="Z72" s="912">
        <v>1346246</v>
      </c>
      <c r="AA72" s="912">
        <v>39288</v>
      </c>
      <c r="AB72" s="912">
        <v>39615</v>
      </c>
      <c r="AC72" s="912">
        <v>39615</v>
      </c>
      <c r="AD72" s="912">
        <v>39615</v>
      </c>
      <c r="AE72" s="912">
        <v>39615</v>
      </c>
      <c r="AF72" s="912">
        <v>39288</v>
      </c>
      <c r="AG72" s="912">
        <v>39615</v>
      </c>
      <c r="AH72" s="912">
        <v>39615</v>
      </c>
      <c r="AI72" s="912">
        <v>39615</v>
      </c>
      <c r="AJ72" s="912">
        <v>39615</v>
      </c>
      <c r="AK72" s="912">
        <v>16623</v>
      </c>
      <c r="AL72" s="912">
        <v>13582</v>
      </c>
      <c r="AM72" s="912">
        <v>13582</v>
      </c>
      <c r="AN72" s="912">
        <v>13582</v>
      </c>
      <c r="AO72" s="912">
        <v>13582</v>
      </c>
      <c r="AP72" s="912" t="s">
        <v>509</v>
      </c>
      <c r="AQ72" s="912"/>
      <c r="AR72" s="912"/>
      <c r="AS72" s="912"/>
      <c r="AT72" s="912"/>
      <c r="AU72" s="912" t="s">
        <v>509</v>
      </c>
      <c r="AV72" s="912"/>
      <c r="AW72" s="912"/>
      <c r="AX72" s="912"/>
      <c r="AY72" s="912"/>
      <c r="AZ72" s="953"/>
      <c r="BA72" s="953"/>
      <c r="BB72" s="953"/>
      <c r="BC72" s="953"/>
      <c r="BD72" s="954"/>
      <c r="BE72" s="266"/>
      <c r="BF72" s="266"/>
      <c r="BG72" s="266"/>
      <c r="BH72" s="266"/>
      <c r="BI72" s="266"/>
      <c r="BJ72" s="266"/>
      <c r="BK72" s="266"/>
      <c r="BL72" s="266"/>
      <c r="BM72" s="266"/>
      <c r="BN72" s="266"/>
      <c r="BO72" s="266"/>
      <c r="BP72" s="266"/>
      <c r="BQ72" s="263">
        <v>66</v>
      </c>
      <c r="BR72" s="268"/>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7"/>
    </row>
    <row r="73" spans="1:131" s="248" customFormat="1" ht="26.25" customHeight="1" x14ac:dyDescent="0.2">
      <c r="A73" s="262">
        <v>6</v>
      </c>
      <c r="B73" s="949"/>
      <c r="C73" s="950"/>
      <c r="D73" s="950"/>
      <c r="E73" s="950"/>
      <c r="F73" s="950"/>
      <c r="G73" s="950"/>
      <c r="H73" s="950"/>
      <c r="I73" s="950"/>
      <c r="J73" s="950"/>
      <c r="K73" s="950"/>
      <c r="L73" s="950"/>
      <c r="M73" s="950"/>
      <c r="N73" s="950"/>
      <c r="O73" s="950"/>
      <c r="P73" s="951"/>
      <c r="Q73" s="952"/>
      <c r="R73" s="912"/>
      <c r="S73" s="912"/>
      <c r="T73" s="912"/>
      <c r="U73" s="912"/>
      <c r="V73" s="912"/>
      <c r="W73" s="912"/>
      <c r="X73" s="912"/>
      <c r="Y73" s="912"/>
      <c r="Z73" s="912"/>
      <c r="AA73" s="912"/>
      <c r="AB73" s="912"/>
      <c r="AC73" s="912"/>
      <c r="AD73" s="912"/>
      <c r="AE73" s="912"/>
      <c r="AF73" s="912"/>
      <c r="AG73" s="912"/>
      <c r="AH73" s="912"/>
      <c r="AI73" s="912"/>
      <c r="AJ73" s="912"/>
      <c r="AK73" s="912"/>
      <c r="AL73" s="912"/>
      <c r="AM73" s="912"/>
      <c r="AN73" s="912"/>
      <c r="AO73" s="912"/>
      <c r="AP73" s="912"/>
      <c r="AQ73" s="912"/>
      <c r="AR73" s="912"/>
      <c r="AS73" s="912"/>
      <c r="AT73" s="912"/>
      <c r="AU73" s="912"/>
      <c r="AV73" s="912"/>
      <c r="AW73" s="912"/>
      <c r="AX73" s="912"/>
      <c r="AY73" s="912"/>
      <c r="AZ73" s="953"/>
      <c r="BA73" s="953"/>
      <c r="BB73" s="953"/>
      <c r="BC73" s="953"/>
      <c r="BD73" s="954"/>
      <c r="BE73" s="266"/>
      <c r="BF73" s="266"/>
      <c r="BG73" s="266"/>
      <c r="BH73" s="266"/>
      <c r="BI73" s="266"/>
      <c r="BJ73" s="266"/>
      <c r="BK73" s="266"/>
      <c r="BL73" s="266"/>
      <c r="BM73" s="266"/>
      <c r="BN73" s="266"/>
      <c r="BO73" s="266"/>
      <c r="BP73" s="266"/>
      <c r="BQ73" s="263">
        <v>67</v>
      </c>
      <c r="BR73" s="268"/>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7"/>
    </row>
    <row r="74" spans="1:131" s="248" customFormat="1" ht="26.25" customHeight="1" x14ac:dyDescent="0.2">
      <c r="A74" s="262">
        <v>7</v>
      </c>
      <c r="B74" s="949"/>
      <c r="C74" s="950"/>
      <c r="D74" s="950"/>
      <c r="E74" s="950"/>
      <c r="F74" s="950"/>
      <c r="G74" s="950"/>
      <c r="H74" s="950"/>
      <c r="I74" s="950"/>
      <c r="J74" s="950"/>
      <c r="K74" s="950"/>
      <c r="L74" s="950"/>
      <c r="M74" s="950"/>
      <c r="N74" s="950"/>
      <c r="O74" s="950"/>
      <c r="P74" s="951"/>
      <c r="Q74" s="952"/>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c r="AR74" s="912"/>
      <c r="AS74" s="912"/>
      <c r="AT74" s="912"/>
      <c r="AU74" s="912"/>
      <c r="AV74" s="912"/>
      <c r="AW74" s="912"/>
      <c r="AX74" s="912"/>
      <c r="AY74" s="912"/>
      <c r="AZ74" s="953"/>
      <c r="BA74" s="953"/>
      <c r="BB74" s="953"/>
      <c r="BC74" s="953"/>
      <c r="BD74" s="954"/>
      <c r="BE74" s="266"/>
      <c r="BF74" s="266"/>
      <c r="BG74" s="266"/>
      <c r="BH74" s="266"/>
      <c r="BI74" s="266"/>
      <c r="BJ74" s="266"/>
      <c r="BK74" s="266"/>
      <c r="BL74" s="266"/>
      <c r="BM74" s="266"/>
      <c r="BN74" s="266"/>
      <c r="BO74" s="266"/>
      <c r="BP74" s="266"/>
      <c r="BQ74" s="263">
        <v>68</v>
      </c>
      <c r="BR74" s="268"/>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7"/>
    </row>
    <row r="75" spans="1:131" s="248" customFormat="1" ht="26.25" customHeight="1" x14ac:dyDescent="0.2">
      <c r="A75" s="262">
        <v>8</v>
      </c>
      <c r="B75" s="949"/>
      <c r="C75" s="950"/>
      <c r="D75" s="950"/>
      <c r="E75" s="950"/>
      <c r="F75" s="950"/>
      <c r="G75" s="950"/>
      <c r="H75" s="950"/>
      <c r="I75" s="950"/>
      <c r="J75" s="950"/>
      <c r="K75" s="950"/>
      <c r="L75" s="950"/>
      <c r="M75" s="950"/>
      <c r="N75" s="950"/>
      <c r="O75" s="950"/>
      <c r="P75" s="951"/>
      <c r="Q75" s="955"/>
      <c r="R75" s="956"/>
      <c r="S75" s="956"/>
      <c r="T75" s="956"/>
      <c r="U75" s="911"/>
      <c r="V75" s="957"/>
      <c r="W75" s="956"/>
      <c r="X75" s="956"/>
      <c r="Y75" s="956"/>
      <c r="Z75" s="911"/>
      <c r="AA75" s="957"/>
      <c r="AB75" s="956"/>
      <c r="AC75" s="956"/>
      <c r="AD75" s="956"/>
      <c r="AE75" s="911"/>
      <c r="AF75" s="957"/>
      <c r="AG75" s="956"/>
      <c r="AH75" s="956"/>
      <c r="AI75" s="956"/>
      <c r="AJ75" s="911"/>
      <c r="AK75" s="957"/>
      <c r="AL75" s="956"/>
      <c r="AM75" s="956"/>
      <c r="AN75" s="956"/>
      <c r="AO75" s="911"/>
      <c r="AP75" s="957"/>
      <c r="AQ75" s="956"/>
      <c r="AR75" s="956"/>
      <c r="AS75" s="956"/>
      <c r="AT75" s="911"/>
      <c r="AU75" s="957"/>
      <c r="AV75" s="956"/>
      <c r="AW75" s="956"/>
      <c r="AX75" s="956"/>
      <c r="AY75" s="911"/>
      <c r="AZ75" s="953"/>
      <c r="BA75" s="953"/>
      <c r="BB75" s="953"/>
      <c r="BC75" s="953"/>
      <c r="BD75" s="954"/>
      <c r="BE75" s="266"/>
      <c r="BF75" s="266"/>
      <c r="BG75" s="266"/>
      <c r="BH75" s="266"/>
      <c r="BI75" s="266"/>
      <c r="BJ75" s="266"/>
      <c r="BK75" s="266"/>
      <c r="BL75" s="266"/>
      <c r="BM75" s="266"/>
      <c r="BN75" s="266"/>
      <c r="BO75" s="266"/>
      <c r="BP75" s="266"/>
      <c r="BQ75" s="263">
        <v>69</v>
      </c>
      <c r="BR75" s="268"/>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7"/>
    </row>
    <row r="76" spans="1:131" s="248" customFormat="1" ht="26.25" customHeight="1" x14ac:dyDescent="0.2">
      <c r="A76" s="262">
        <v>9</v>
      </c>
      <c r="B76" s="949"/>
      <c r="C76" s="950"/>
      <c r="D76" s="950"/>
      <c r="E76" s="950"/>
      <c r="F76" s="950"/>
      <c r="G76" s="950"/>
      <c r="H76" s="950"/>
      <c r="I76" s="950"/>
      <c r="J76" s="950"/>
      <c r="K76" s="950"/>
      <c r="L76" s="950"/>
      <c r="M76" s="950"/>
      <c r="N76" s="950"/>
      <c r="O76" s="950"/>
      <c r="P76" s="951"/>
      <c r="Q76" s="955"/>
      <c r="R76" s="956"/>
      <c r="S76" s="956"/>
      <c r="T76" s="956"/>
      <c r="U76" s="911"/>
      <c r="V76" s="957"/>
      <c r="W76" s="956"/>
      <c r="X76" s="956"/>
      <c r="Y76" s="956"/>
      <c r="Z76" s="911"/>
      <c r="AA76" s="957"/>
      <c r="AB76" s="956"/>
      <c r="AC76" s="956"/>
      <c r="AD76" s="956"/>
      <c r="AE76" s="911"/>
      <c r="AF76" s="957"/>
      <c r="AG76" s="956"/>
      <c r="AH76" s="956"/>
      <c r="AI76" s="956"/>
      <c r="AJ76" s="911"/>
      <c r="AK76" s="957"/>
      <c r="AL76" s="956"/>
      <c r="AM76" s="956"/>
      <c r="AN76" s="956"/>
      <c r="AO76" s="911"/>
      <c r="AP76" s="957"/>
      <c r="AQ76" s="956"/>
      <c r="AR76" s="956"/>
      <c r="AS76" s="956"/>
      <c r="AT76" s="911"/>
      <c r="AU76" s="957"/>
      <c r="AV76" s="956"/>
      <c r="AW76" s="956"/>
      <c r="AX76" s="956"/>
      <c r="AY76" s="911"/>
      <c r="AZ76" s="953"/>
      <c r="BA76" s="953"/>
      <c r="BB76" s="953"/>
      <c r="BC76" s="953"/>
      <c r="BD76" s="954"/>
      <c r="BE76" s="266"/>
      <c r="BF76" s="266"/>
      <c r="BG76" s="266"/>
      <c r="BH76" s="266"/>
      <c r="BI76" s="266"/>
      <c r="BJ76" s="266"/>
      <c r="BK76" s="266"/>
      <c r="BL76" s="266"/>
      <c r="BM76" s="266"/>
      <c r="BN76" s="266"/>
      <c r="BO76" s="266"/>
      <c r="BP76" s="266"/>
      <c r="BQ76" s="263">
        <v>70</v>
      </c>
      <c r="BR76" s="268"/>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7"/>
    </row>
    <row r="77" spans="1:131" s="248" customFormat="1" ht="26.25" customHeight="1" x14ac:dyDescent="0.2">
      <c r="A77" s="262">
        <v>10</v>
      </c>
      <c r="B77" s="949"/>
      <c r="C77" s="950"/>
      <c r="D77" s="950"/>
      <c r="E77" s="950"/>
      <c r="F77" s="950"/>
      <c r="G77" s="950"/>
      <c r="H77" s="950"/>
      <c r="I77" s="950"/>
      <c r="J77" s="950"/>
      <c r="K77" s="950"/>
      <c r="L77" s="950"/>
      <c r="M77" s="950"/>
      <c r="N77" s="950"/>
      <c r="O77" s="950"/>
      <c r="P77" s="951"/>
      <c r="Q77" s="955"/>
      <c r="R77" s="956"/>
      <c r="S77" s="956"/>
      <c r="T77" s="956"/>
      <c r="U77" s="911"/>
      <c r="V77" s="957"/>
      <c r="W77" s="956"/>
      <c r="X77" s="956"/>
      <c r="Y77" s="956"/>
      <c r="Z77" s="911"/>
      <c r="AA77" s="957"/>
      <c r="AB77" s="956"/>
      <c r="AC77" s="956"/>
      <c r="AD77" s="956"/>
      <c r="AE77" s="911"/>
      <c r="AF77" s="957"/>
      <c r="AG77" s="956"/>
      <c r="AH77" s="956"/>
      <c r="AI77" s="956"/>
      <c r="AJ77" s="911"/>
      <c r="AK77" s="957"/>
      <c r="AL77" s="956"/>
      <c r="AM77" s="956"/>
      <c r="AN77" s="956"/>
      <c r="AO77" s="911"/>
      <c r="AP77" s="957"/>
      <c r="AQ77" s="956"/>
      <c r="AR77" s="956"/>
      <c r="AS77" s="956"/>
      <c r="AT77" s="911"/>
      <c r="AU77" s="957"/>
      <c r="AV77" s="956"/>
      <c r="AW77" s="956"/>
      <c r="AX77" s="956"/>
      <c r="AY77" s="911"/>
      <c r="AZ77" s="953"/>
      <c r="BA77" s="953"/>
      <c r="BB77" s="953"/>
      <c r="BC77" s="953"/>
      <c r="BD77" s="954"/>
      <c r="BE77" s="266"/>
      <c r="BF77" s="266"/>
      <c r="BG77" s="266"/>
      <c r="BH77" s="266"/>
      <c r="BI77" s="266"/>
      <c r="BJ77" s="266"/>
      <c r="BK77" s="266"/>
      <c r="BL77" s="266"/>
      <c r="BM77" s="266"/>
      <c r="BN77" s="266"/>
      <c r="BO77" s="266"/>
      <c r="BP77" s="266"/>
      <c r="BQ77" s="263">
        <v>71</v>
      </c>
      <c r="BR77" s="268"/>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7"/>
    </row>
    <row r="78" spans="1:131" s="248" customFormat="1" ht="26.25" customHeight="1" x14ac:dyDescent="0.2">
      <c r="A78" s="262">
        <v>11</v>
      </c>
      <c r="B78" s="949"/>
      <c r="C78" s="950"/>
      <c r="D78" s="950"/>
      <c r="E78" s="950"/>
      <c r="F78" s="950"/>
      <c r="G78" s="950"/>
      <c r="H78" s="950"/>
      <c r="I78" s="950"/>
      <c r="J78" s="950"/>
      <c r="K78" s="950"/>
      <c r="L78" s="950"/>
      <c r="M78" s="950"/>
      <c r="N78" s="950"/>
      <c r="O78" s="950"/>
      <c r="P78" s="951"/>
      <c r="Q78" s="952"/>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3"/>
      <c r="BA78" s="953"/>
      <c r="BB78" s="953"/>
      <c r="BC78" s="953"/>
      <c r="BD78" s="954"/>
      <c r="BE78" s="266"/>
      <c r="BF78" s="266"/>
      <c r="BG78" s="266"/>
      <c r="BH78" s="266"/>
      <c r="BI78" s="266"/>
      <c r="BJ78" s="269"/>
      <c r="BK78" s="269"/>
      <c r="BL78" s="269"/>
      <c r="BM78" s="269"/>
      <c r="BN78" s="269"/>
      <c r="BO78" s="266"/>
      <c r="BP78" s="266"/>
      <c r="BQ78" s="263">
        <v>72</v>
      </c>
      <c r="BR78" s="268"/>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7"/>
    </row>
    <row r="79" spans="1:131" s="248" customFormat="1" ht="26.25" customHeight="1" x14ac:dyDescent="0.2">
      <c r="A79" s="262">
        <v>12</v>
      </c>
      <c r="B79" s="949"/>
      <c r="C79" s="950"/>
      <c r="D79" s="950"/>
      <c r="E79" s="950"/>
      <c r="F79" s="950"/>
      <c r="G79" s="950"/>
      <c r="H79" s="950"/>
      <c r="I79" s="950"/>
      <c r="J79" s="950"/>
      <c r="K79" s="950"/>
      <c r="L79" s="950"/>
      <c r="M79" s="950"/>
      <c r="N79" s="950"/>
      <c r="O79" s="950"/>
      <c r="P79" s="951"/>
      <c r="Q79" s="952"/>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3"/>
      <c r="BA79" s="953"/>
      <c r="BB79" s="953"/>
      <c r="BC79" s="953"/>
      <c r="BD79" s="954"/>
      <c r="BE79" s="266"/>
      <c r="BF79" s="266"/>
      <c r="BG79" s="266"/>
      <c r="BH79" s="266"/>
      <c r="BI79" s="266"/>
      <c r="BJ79" s="269"/>
      <c r="BK79" s="269"/>
      <c r="BL79" s="269"/>
      <c r="BM79" s="269"/>
      <c r="BN79" s="269"/>
      <c r="BO79" s="266"/>
      <c r="BP79" s="266"/>
      <c r="BQ79" s="263">
        <v>73</v>
      </c>
      <c r="BR79" s="268"/>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7"/>
    </row>
    <row r="80" spans="1:131" s="248" customFormat="1" ht="26.25" customHeight="1" x14ac:dyDescent="0.2">
      <c r="A80" s="262">
        <v>13</v>
      </c>
      <c r="B80" s="949"/>
      <c r="C80" s="950"/>
      <c r="D80" s="950"/>
      <c r="E80" s="950"/>
      <c r="F80" s="950"/>
      <c r="G80" s="950"/>
      <c r="H80" s="950"/>
      <c r="I80" s="950"/>
      <c r="J80" s="950"/>
      <c r="K80" s="950"/>
      <c r="L80" s="950"/>
      <c r="M80" s="950"/>
      <c r="N80" s="950"/>
      <c r="O80" s="950"/>
      <c r="P80" s="951"/>
      <c r="Q80" s="952"/>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3"/>
      <c r="BA80" s="953"/>
      <c r="BB80" s="953"/>
      <c r="BC80" s="953"/>
      <c r="BD80" s="954"/>
      <c r="BE80" s="266"/>
      <c r="BF80" s="266"/>
      <c r="BG80" s="266"/>
      <c r="BH80" s="266"/>
      <c r="BI80" s="266"/>
      <c r="BJ80" s="266"/>
      <c r="BK80" s="266"/>
      <c r="BL80" s="266"/>
      <c r="BM80" s="266"/>
      <c r="BN80" s="266"/>
      <c r="BO80" s="266"/>
      <c r="BP80" s="266"/>
      <c r="BQ80" s="263">
        <v>74</v>
      </c>
      <c r="BR80" s="268"/>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7"/>
    </row>
    <row r="81" spans="1:131" s="248" customFormat="1" ht="26.25" customHeight="1" x14ac:dyDescent="0.2">
      <c r="A81" s="262">
        <v>14</v>
      </c>
      <c r="B81" s="949"/>
      <c r="C81" s="950"/>
      <c r="D81" s="950"/>
      <c r="E81" s="950"/>
      <c r="F81" s="950"/>
      <c r="G81" s="950"/>
      <c r="H81" s="950"/>
      <c r="I81" s="950"/>
      <c r="J81" s="950"/>
      <c r="K81" s="950"/>
      <c r="L81" s="950"/>
      <c r="M81" s="950"/>
      <c r="N81" s="950"/>
      <c r="O81" s="950"/>
      <c r="P81" s="951"/>
      <c r="Q81" s="952"/>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3"/>
      <c r="BA81" s="953"/>
      <c r="BB81" s="953"/>
      <c r="BC81" s="953"/>
      <c r="BD81" s="954"/>
      <c r="BE81" s="266"/>
      <c r="BF81" s="266"/>
      <c r="BG81" s="266"/>
      <c r="BH81" s="266"/>
      <c r="BI81" s="266"/>
      <c r="BJ81" s="266"/>
      <c r="BK81" s="266"/>
      <c r="BL81" s="266"/>
      <c r="BM81" s="266"/>
      <c r="BN81" s="266"/>
      <c r="BO81" s="266"/>
      <c r="BP81" s="266"/>
      <c r="BQ81" s="263">
        <v>75</v>
      </c>
      <c r="BR81" s="268"/>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7"/>
    </row>
    <row r="82" spans="1:131" s="248" customFormat="1" ht="26.25" customHeight="1" x14ac:dyDescent="0.2">
      <c r="A82" s="262">
        <v>15</v>
      </c>
      <c r="B82" s="949"/>
      <c r="C82" s="950"/>
      <c r="D82" s="950"/>
      <c r="E82" s="950"/>
      <c r="F82" s="950"/>
      <c r="G82" s="950"/>
      <c r="H82" s="950"/>
      <c r="I82" s="950"/>
      <c r="J82" s="950"/>
      <c r="K82" s="950"/>
      <c r="L82" s="950"/>
      <c r="M82" s="950"/>
      <c r="N82" s="950"/>
      <c r="O82" s="950"/>
      <c r="P82" s="951"/>
      <c r="Q82" s="952"/>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3"/>
      <c r="BA82" s="953"/>
      <c r="BB82" s="953"/>
      <c r="BC82" s="953"/>
      <c r="BD82" s="954"/>
      <c r="BE82" s="266"/>
      <c r="BF82" s="266"/>
      <c r="BG82" s="266"/>
      <c r="BH82" s="266"/>
      <c r="BI82" s="266"/>
      <c r="BJ82" s="266"/>
      <c r="BK82" s="266"/>
      <c r="BL82" s="266"/>
      <c r="BM82" s="266"/>
      <c r="BN82" s="266"/>
      <c r="BO82" s="266"/>
      <c r="BP82" s="266"/>
      <c r="BQ82" s="263">
        <v>76</v>
      </c>
      <c r="BR82" s="268"/>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7"/>
    </row>
    <row r="83" spans="1:131" s="248" customFormat="1" ht="26.25" customHeight="1" x14ac:dyDescent="0.2">
      <c r="A83" s="262">
        <v>16</v>
      </c>
      <c r="B83" s="949"/>
      <c r="C83" s="950"/>
      <c r="D83" s="950"/>
      <c r="E83" s="950"/>
      <c r="F83" s="950"/>
      <c r="G83" s="950"/>
      <c r="H83" s="950"/>
      <c r="I83" s="950"/>
      <c r="J83" s="950"/>
      <c r="K83" s="950"/>
      <c r="L83" s="950"/>
      <c r="M83" s="950"/>
      <c r="N83" s="950"/>
      <c r="O83" s="950"/>
      <c r="P83" s="951"/>
      <c r="Q83" s="952"/>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3"/>
      <c r="BA83" s="953"/>
      <c r="BB83" s="953"/>
      <c r="BC83" s="953"/>
      <c r="BD83" s="954"/>
      <c r="BE83" s="266"/>
      <c r="BF83" s="266"/>
      <c r="BG83" s="266"/>
      <c r="BH83" s="266"/>
      <c r="BI83" s="266"/>
      <c r="BJ83" s="266"/>
      <c r="BK83" s="266"/>
      <c r="BL83" s="266"/>
      <c r="BM83" s="266"/>
      <c r="BN83" s="266"/>
      <c r="BO83" s="266"/>
      <c r="BP83" s="266"/>
      <c r="BQ83" s="263">
        <v>77</v>
      </c>
      <c r="BR83" s="268"/>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7"/>
    </row>
    <row r="84" spans="1:131" s="248" customFormat="1" ht="26.25" customHeight="1" x14ac:dyDescent="0.2">
      <c r="A84" s="262">
        <v>17</v>
      </c>
      <c r="B84" s="949"/>
      <c r="C84" s="950"/>
      <c r="D84" s="950"/>
      <c r="E84" s="950"/>
      <c r="F84" s="950"/>
      <c r="G84" s="950"/>
      <c r="H84" s="950"/>
      <c r="I84" s="950"/>
      <c r="J84" s="950"/>
      <c r="K84" s="950"/>
      <c r="L84" s="950"/>
      <c r="M84" s="950"/>
      <c r="N84" s="950"/>
      <c r="O84" s="950"/>
      <c r="P84" s="951"/>
      <c r="Q84" s="952"/>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3"/>
      <c r="BA84" s="953"/>
      <c r="BB84" s="953"/>
      <c r="BC84" s="953"/>
      <c r="BD84" s="954"/>
      <c r="BE84" s="266"/>
      <c r="BF84" s="266"/>
      <c r="BG84" s="266"/>
      <c r="BH84" s="266"/>
      <c r="BI84" s="266"/>
      <c r="BJ84" s="266"/>
      <c r="BK84" s="266"/>
      <c r="BL84" s="266"/>
      <c r="BM84" s="266"/>
      <c r="BN84" s="266"/>
      <c r="BO84" s="266"/>
      <c r="BP84" s="266"/>
      <c r="BQ84" s="263">
        <v>78</v>
      </c>
      <c r="BR84" s="268"/>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7"/>
    </row>
    <row r="85" spans="1:131" s="248" customFormat="1" ht="26.25" customHeight="1" x14ac:dyDescent="0.2">
      <c r="A85" s="262">
        <v>18</v>
      </c>
      <c r="B85" s="949"/>
      <c r="C85" s="950"/>
      <c r="D85" s="950"/>
      <c r="E85" s="950"/>
      <c r="F85" s="950"/>
      <c r="G85" s="950"/>
      <c r="H85" s="950"/>
      <c r="I85" s="950"/>
      <c r="J85" s="950"/>
      <c r="K85" s="950"/>
      <c r="L85" s="950"/>
      <c r="M85" s="950"/>
      <c r="N85" s="950"/>
      <c r="O85" s="950"/>
      <c r="P85" s="951"/>
      <c r="Q85" s="952"/>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3"/>
      <c r="BA85" s="953"/>
      <c r="BB85" s="953"/>
      <c r="BC85" s="953"/>
      <c r="BD85" s="954"/>
      <c r="BE85" s="266"/>
      <c r="BF85" s="266"/>
      <c r="BG85" s="266"/>
      <c r="BH85" s="266"/>
      <c r="BI85" s="266"/>
      <c r="BJ85" s="266"/>
      <c r="BK85" s="266"/>
      <c r="BL85" s="266"/>
      <c r="BM85" s="266"/>
      <c r="BN85" s="266"/>
      <c r="BO85" s="266"/>
      <c r="BP85" s="266"/>
      <c r="BQ85" s="263">
        <v>79</v>
      </c>
      <c r="BR85" s="268"/>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7"/>
    </row>
    <row r="86" spans="1:131" s="248" customFormat="1" ht="26.25" customHeight="1" x14ac:dyDescent="0.2">
      <c r="A86" s="262">
        <v>19</v>
      </c>
      <c r="B86" s="949"/>
      <c r="C86" s="950"/>
      <c r="D86" s="950"/>
      <c r="E86" s="950"/>
      <c r="F86" s="950"/>
      <c r="G86" s="950"/>
      <c r="H86" s="950"/>
      <c r="I86" s="950"/>
      <c r="J86" s="950"/>
      <c r="K86" s="950"/>
      <c r="L86" s="950"/>
      <c r="M86" s="950"/>
      <c r="N86" s="950"/>
      <c r="O86" s="950"/>
      <c r="P86" s="951"/>
      <c r="Q86" s="952"/>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3"/>
      <c r="BA86" s="953"/>
      <c r="BB86" s="953"/>
      <c r="BC86" s="953"/>
      <c r="BD86" s="954"/>
      <c r="BE86" s="266"/>
      <c r="BF86" s="266"/>
      <c r="BG86" s="266"/>
      <c r="BH86" s="266"/>
      <c r="BI86" s="266"/>
      <c r="BJ86" s="266"/>
      <c r="BK86" s="266"/>
      <c r="BL86" s="266"/>
      <c r="BM86" s="266"/>
      <c r="BN86" s="266"/>
      <c r="BO86" s="266"/>
      <c r="BP86" s="266"/>
      <c r="BQ86" s="263">
        <v>80</v>
      </c>
      <c r="BR86" s="268"/>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7"/>
    </row>
    <row r="87" spans="1:131" s="248" customFormat="1" ht="26.25" customHeight="1" x14ac:dyDescent="0.2">
      <c r="A87" s="27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66"/>
      <c r="BF87" s="266"/>
      <c r="BG87" s="266"/>
      <c r="BH87" s="266"/>
      <c r="BI87" s="266"/>
      <c r="BJ87" s="266"/>
      <c r="BK87" s="266"/>
      <c r="BL87" s="266"/>
      <c r="BM87" s="266"/>
      <c r="BN87" s="266"/>
      <c r="BO87" s="266"/>
      <c r="BP87" s="266"/>
      <c r="BQ87" s="263">
        <v>81</v>
      </c>
      <c r="BR87" s="268"/>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7"/>
    </row>
    <row r="88" spans="1:131" s="248" customFormat="1" ht="26.25" customHeight="1" thickBot="1" x14ac:dyDescent="0.25">
      <c r="A88" s="265" t="s">
        <v>392</v>
      </c>
      <c r="B88" s="871" t="s">
        <v>419</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79825</v>
      </c>
      <c r="AG88" s="923"/>
      <c r="AH88" s="923"/>
      <c r="AI88" s="923"/>
      <c r="AJ88" s="923"/>
      <c r="AK88" s="920"/>
      <c r="AL88" s="920"/>
      <c r="AM88" s="920"/>
      <c r="AN88" s="920"/>
      <c r="AO88" s="920"/>
      <c r="AP88" s="923">
        <v>50463</v>
      </c>
      <c r="AQ88" s="923"/>
      <c r="AR88" s="923"/>
      <c r="AS88" s="923"/>
      <c r="AT88" s="923"/>
      <c r="AU88" s="923">
        <v>1570</v>
      </c>
      <c r="AV88" s="923"/>
      <c r="AW88" s="923"/>
      <c r="AX88" s="923"/>
      <c r="AY88" s="923"/>
      <c r="AZ88" s="928"/>
      <c r="BA88" s="928"/>
      <c r="BB88" s="928"/>
      <c r="BC88" s="928"/>
      <c r="BD88" s="929"/>
      <c r="BE88" s="266"/>
      <c r="BF88" s="266"/>
      <c r="BG88" s="266"/>
      <c r="BH88" s="266"/>
      <c r="BI88" s="266"/>
      <c r="BJ88" s="266"/>
      <c r="BK88" s="266"/>
      <c r="BL88" s="266"/>
      <c r="BM88" s="266"/>
      <c r="BN88" s="266"/>
      <c r="BO88" s="266"/>
      <c r="BP88" s="266"/>
      <c r="BQ88" s="263">
        <v>82</v>
      </c>
      <c r="BR88" s="268"/>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1" t="s">
        <v>420</v>
      </c>
      <c r="BS102" s="872"/>
      <c r="BT102" s="872"/>
      <c r="BU102" s="872"/>
      <c r="BV102" s="872"/>
      <c r="BW102" s="872"/>
      <c r="BX102" s="872"/>
      <c r="BY102" s="872"/>
      <c r="BZ102" s="872"/>
      <c r="CA102" s="872"/>
      <c r="CB102" s="872"/>
      <c r="CC102" s="872"/>
      <c r="CD102" s="872"/>
      <c r="CE102" s="872"/>
      <c r="CF102" s="872"/>
      <c r="CG102" s="873"/>
      <c r="CH102" s="965"/>
      <c r="CI102" s="966"/>
      <c r="CJ102" s="966"/>
      <c r="CK102" s="966"/>
      <c r="CL102" s="967"/>
      <c r="CM102" s="965"/>
      <c r="CN102" s="966"/>
      <c r="CO102" s="966"/>
      <c r="CP102" s="966"/>
      <c r="CQ102" s="967"/>
      <c r="CR102" s="968">
        <v>40</v>
      </c>
      <c r="CS102" s="931"/>
      <c r="CT102" s="931"/>
      <c r="CU102" s="931"/>
      <c r="CV102" s="969"/>
      <c r="CW102" s="968">
        <v>29</v>
      </c>
      <c r="CX102" s="931"/>
      <c r="CY102" s="931"/>
      <c r="CZ102" s="931"/>
      <c r="DA102" s="969"/>
      <c r="DB102" s="968">
        <v>7177</v>
      </c>
      <c r="DC102" s="931"/>
      <c r="DD102" s="931"/>
      <c r="DE102" s="931"/>
      <c r="DF102" s="969"/>
      <c r="DG102" s="968">
        <v>4609</v>
      </c>
      <c r="DH102" s="931"/>
      <c r="DI102" s="931"/>
      <c r="DJ102" s="931"/>
      <c r="DK102" s="969"/>
      <c r="DL102" s="968" t="s">
        <v>509</v>
      </c>
      <c r="DM102" s="931"/>
      <c r="DN102" s="931"/>
      <c r="DO102" s="931"/>
      <c r="DP102" s="969"/>
      <c r="DQ102" s="968" t="s">
        <v>509</v>
      </c>
      <c r="DR102" s="931"/>
      <c r="DS102" s="931"/>
      <c r="DT102" s="931"/>
      <c r="DU102" s="969"/>
      <c r="DV102" s="992"/>
      <c r="DW102" s="993"/>
      <c r="DX102" s="993"/>
      <c r="DY102" s="993"/>
      <c r="DZ102" s="99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5" t="s">
        <v>421</v>
      </c>
      <c r="BR103" s="995"/>
      <c r="BS103" s="995"/>
      <c r="BT103" s="995"/>
      <c r="BU103" s="995"/>
      <c r="BV103" s="995"/>
      <c r="BW103" s="995"/>
      <c r="BX103" s="995"/>
      <c r="BY103" s="995"/>
      <c r="BZ103" s="995"/>
      <c r="CA103" s="995"/>
      <c r="CB103" s="995"/>
      <c r="CC103" s="995"/>
      <c r="CD103" s="995"/>
      <c r="CE103" s="995"/>
      <c r="CF103" s="995"/>
      <c r="CG103" s="995"/>
      <c r="CH103" s="995"/>
      <c r="CI103" s="995"/>
      <c r="CJ103" s="995"/>
      <c r="CK103" s="995"/>
      <c r="CL103" s="995"/>
      <c r="CM103" s="995"/>
      <c r="CN103" s="995"/>
      <c r="CO103" s="995"/>
      <c r="CP103" s="995"/>
      <c r="CQ103" s="995"/>
      <c r="CR103" s="995"/>
      <c r="CS103" s="995"/>
      <c r="CT103" s="995"/>
      <c r="CU103" s="995"/>
      <c r="CV103" s="995"/>
      <c r="CW103" s="995"/>
      <c r="CX103" s="995"/>
      <c r="CY103" s="995"/>
      <c r="CZ103" s="995"/>
      <c r="DA103" s="995"/>
      <c r="DB103" s="995"/>
      <c r="DC103" s="995"/>
      <c r="DD103" s="995"/>
      <c r="DE103" s="995"/>
      <c r="DF103" s="995"/>
      <c r="DG103" s="995"/>
      <c r="DH103" s="995"/>
      <c r="DI103" s="995"/>
      <c r="DJ103" s="995"/>
      <c r="DK103" s="995"/>
      <c r="DL103" s="995"/>
      <c r="DM103" s="995"/>
      <c r="DN103" s="995"/>
      <c r="DO103" s="995"/>
      <c r="DP103" s="995"/>
      <c r="DQ103" s="995"/>
      <c r="DR103" s="995"/>
      <c r="DS103" s="995"/>
      <c r="DT103" s="995"/>
      <c r="DU103" s="995"/>
      <c r="DV103" s="995"/>
      <c r="DW103" s="995"/>
      <c r="DX103" s="995"/>
      <c r="DY103" s="995"/>
      <c r="DZ103" s="99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6" t="s">
        <v>422</v>
      </c>
      <c r="BR104" s="996"/>
      <c r="BS104" s="996"/>
      <c r="BT104" s="996"/>
      <c r="BU104" s="996"/>
      <c r="BV104" s="996"/>
      <c r="BW104" s="996"/>
      <c r="BX104" s="996"/>
      <c r="BY104" s="996"/>
      <c r="BZ104" s="996"/>
      <c r="CA104" s="996"/>
      <c r="CB104" s="996"/>
      <c r="CC104" s="996"/>
      <c r="CD104" s="996"/>
      <c r="CE104" s="996"/>
      <c r="CF104" s="996"/>
      <c r="CG104" s="996"/>
      <c r="CH104" s="996"/>
      <c r="CI104" s="996"/>
      <c r="CJ104" s="996"/>
      <c r="CK104" s="996"/>
      <c r="CL104" s="996"/>
      <c r="CM104" s="996"/>
      <c r="CN104" s="996"/>
      <c r="CO104" s="996"/>
      <c r="CP104" s="996"/>
      <c r="CQ104" s="996"/>
      <c r="CR104" s="996"/>
      <c r="CS104" s="996"/>
      <c r="CT104" s="996"/>
      <c r="CU104" s="996"/>
      <c r="CV104" s="996"/>
      <c r="CW104" s="996"/>
      <c r="CX104" s="996"/>
      <c r="CY104" s="996"/>
      <c r="CZ104" s="996"/>
      <c r="DA104" s="996"/>
      <c r="DB104" s="996"/>
      <c r="DC104" s="996"/>
      <c r="DD104" s="996"/>
      <c r="DE104" s="996"/>
      <c r="DF104" s="996"/>
      <c r="DG104" s="996"/>
      <c r="DH104" s="996"/>
      <c r="DI104" s="996"/>
      <c r="DJ104" s="996"/>
      <c r="DK104" s="996"/>
      <c r="DL104" s="996"/>
      <c r="DM104" s="996"/>
      <c r="DN104" s="996"/>
      <c r="DO104" s="996"/>
      <c r="DP104" s="996"/>
      <c r="DQ104" s="996"/>
      <c r="DR104" s="996"/>
      <c r="DS104" s="996"/>
      <c r="DT104" s="996"/>
      <c r="DU104" s="996"/>
      <c r="DV104" s="996"/>
      <c r="DW104" s="996"/>
      <c r="DX104" s="996"/>
      <c r="DY104" s="996"/>
      <c r="DZ104" s="99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7" t="s">
        <v>425</v>
      </c>
      <c r="B108" s="998"/>
      <c r="C108" s="998"/>
      <c r="D108" s="998"/>
      <c r="E108" s="998"/>
      <c r="F108" s="998"/>
      <c r="G108" s="998"/>
      <c r="H108" s="998"/>
      <c r="I108" s="998"/>
      <c r="J108" s="998"/>
      <c r="K108" s="998"/>
      <c r="L108" s="998"/>
      <c r="M108" s="998"/>
      <c r="N108" s="998"/>
      <c r="O108" s="998"/>
      <c r="P108" s="998"/>
      <c r="Q108" s="998"/>
      <c r="R108" s="998"/>
      <c r="S108" s="998"/>
      <c r="T108" s="998"/>
      <c r="U108" s="998"/>
      <c r="V108" s="998"/>
      <c r="W108" s="998"/>
      <c r="X108" s="998"/>
      <c r="Y108" s="998"/>
      <c r="Z108" s="998"/>
      <c r="AA108" s="998"/>
      <c r="AB108" s="998"/>
      <c r="AC108" s="998"/>
      <c r="AD108" s="998"/>
      <c r="AE108" s="998"/>
      <c r="AF108" s="998"/>
      <c r="AG108" s="998"/>
      <c r="AH108" s="998"/>
      <c r="AI108" s="998"/>
      <c r="AJ108" s="998"/>
      <c r="AK108" s="998"/>
      <c r="AL108" s="998"/>
      <c r="AM108" s="998"/>
      <c r="AN108" s="998"/>
      <c r="AO108" s="998"/>
      <c r="AP108" s="998"/>
      <c r="AQ108" s="998"/>
      <c r="AR108" s="998"/>
      <c r="AS108" s="998"/>
      <c r="AT108" s="999"/>
      <c r="AU108" s="997" t="s">
        <v>426</v>
      </c>
      <c r="AV108" s="998"/>
      <c r="AW108" s="998"/>
      <c r="AX108" s="998"/>
      <c r="AY108" s="998"/>
      <c r="AZ108" s="998"/>
      <c r="BA108" s="998"/>
      <c r="BB108" s="998"/>
      <c r="BC108" s="998"/>
      <c r="BD108" s="998"/>
      <c r="BE108" s="998"/>
      <c r="BF108" s="998"/>
      <c r="BG108" s="998"/>
      <c r="BH108" s="998"/>
      <c r="BI108" s="998"/>
      <c r="BJ108" s="998"/>
      <c r="BK108" s="998"/>
      <c r="BL108" s="998"/>
      <c r="BM108" s="998"/>
      <c r="BN108" s="998"/>
      <c r="BO108" s="998"/>
      <c r="BP108" s="998"/>
      <c r="BQ108" s="998"/>
      <c r="BR108" s="998"/>
      <c r="BS108" s="998"/>
      <c r="BT108" s="998"/>
      <c r="BU108" s="998"/>
      <c r="BV108" s="998"/>
      <c r="BW108" s="998"/>
      <c r="BX108" s="998"/>
      <c r="BY108" s="998"/>
      <c r="BZ108" s="998"/>
      <c r="CA108" s="998"/>
      <c r="CB108" s="998"/>
      <c r="CC108" s="998"/>
      <c r="CD108" s="998"/>
      <c r="CE108" s="998"/>
      <c r="CF108" s="998"/>
      <c r="CG108" s="998"/>
      <c r="CH108" s="998"/>
      <c r="CI108" s="998"/>
      <c r="CJ108" s="998"/>
      <c r="CK108" s="998"/>
      <c r="CL108" s="998"/>
      <c r="CM108" s="998"/>
      <c r="CN108" s="998"/>
      <c r="CO108" s="998"/>
      <c r="CP108" s="998"/>
      <c r="CQ108" s="998"/>
      <c r="CR108" s="998"/>
      <c r="CS108" s="998"/>
      <c r="CT108" s="998"/>
      <c r="CU108" s="998"/>
      <c r="CV108" s="998"/>
      <c r="CW108" s="998"/>
      <c r="CX108" s="998"/>
      <c r="CY108" s="998"/>
      <c r="CZ108" s="998"/>
      <c r="DA108" s="998"/>
      <c r="DB108" s="998"/>
      <c r="DC108" s="998"/>
      <c r="DD108" s="998"/>
      <c r="DE108" s="998"/>
      <c r="DF108" s="998"/>
      <c r="DG108" s="998"/>
      <c r="DH108" s="998"/>
      <c r="DI108" s="998"/>
      <c r="DJ108" s="998"/>
      <c r="DK108" s="998"/>
      <c r="DL108" s="998"/>
      <c r="DM108" s="998"/>
      <c r="DN108" s="998"/>
      <c r="DO108" s="998"/>
      <c r="DP108" s="998"/>
      <c r="DQ108" s="998"/>
      <c r="DR108" s="998"/>
      <c r="DS108" s="998"/>
      <c r="DT108" s="998"/>
      <c r="DU108" s="998"/>
      <c r="DV108" s="998"/>
      <c r="DW108" s="998"/>
      <c r="DX108" s="998"/>
      <c r="DY108" s="998"/>
      <c r="DZ108" s="999"/>
    </row>
    <row r="109" spans="1:131" s="247" customFormat="1" ht="26.25" customHeight="1" x14ac:dyDescent="0.2">
      <c r="A109" s="990" t="s">
        <v>427</v>
      </c>
      <c r="B109" s="971"/>
      <c r="C109" s="971"/>
      <c r="D109" s="971"/>
      <c r="E109" s="971"/>
      <c r="F109" s="971"/>
      <c r="G109" s="971"/>
      <c r="H109" s="971"/>
      <c r="I109" s="971"/>
      <c r="J109" s="971"/>
      <c r="K109" s="971"/>
      <c r="L109" s="971"/>
      <c r="M109" s="971"/>
      <c r="N109" s="971"/>
      <c r="O109" s="971"/>
      <c r="P109" s="971"/>
      <c r="Q109" s="971"/>
      <c r="R109" s="971"/>
      <c r="S109" s="971"/>
      <c r="T109" s="971"/>
      <c r="U109" s="971"/>
      <c r="V109" s="971"/>
      <c r="W109" s="971"/>
      <c r="X109" s="971"/>
      <c r="Y109" s="971"/>
      <c r="Z109" s="972"/>
      <c r="AA109" s="970" t="s">
        <v>428</v>
      </c>
      <c r="AB109" s="971"/>
      <c r="AC109" s="971"/>
      <c r="AD109" s="971"/>
      <c r="AE109" s="972"/>
      <c r="AF109" s="970" t="s">
        <v>310</v>
      </c>
      <c r="AG109" s="971"/>
      <c r="AH109" s="971"/>
      <c r="AI109" s="971"/>
      <c r="AJ109" s="972"/>
      <c r="AK109" s="970" t="s">
        <v>309</v>
      </c>
      <c r="AL109" s="971"/>
      <c r="AM109" s="971"/>
      <c r="AN109" s="971"/>
      <c r="AO109" s="972"/>
      <c r="AP109" s="970" t="s">
        <v>429</v>
      </c>
      <c r="AQ109" s="971"/>
      <c r="AR109" s="971"/>
      <c r="AS109" s="971"/>
      <c r="AT109" s="973"/>
      <c r="AU109" s="990" t="s">
        <v>427</v>
      </c>
      <c r="AV109" s="971"/>
      <c r="AW109" s="971"/>
      <c r="AX109" s="971"/>
      <c r="AY109" s="971"/>
      <c r="AZ109" s="971"/>
      <c r="BA109" s="971"/>
      <c r="BB109" s="971"/>
      <c r="BC109" s="971"/>
      <c r="BD109" s="971"/>
      <c r="BE109" s="971"/>
      <c r="BF109" s="971"/>
      <c r="BG109" s="971"/>
      <c r="BH109" s="971"/>
      <c r="BI109" s="971"/>
      <c r="BJ109" s="971"/>
      <c r="BK109" s="971"/>
      <c r="BL109" s="971"/>
      <c r="BM109" s="971"/>
      <c r="BN109" s="971"/>
      <c r="BO109" s="971"/>
      <c r="BP109" s="972"/>
      <c r="BQ109" s="970" t="s">
        <v>428</v>
      </c>
      <c r="BR109" s="971"/>
      <c r="BS109" s="971"/>
      <c r="BT109" s="971"/>
      <c r="BU109" s="972"/>
      <c r="BV109" s="970" t="s">
        <v>310</v>
      </c>
      <c r="BW109" s="971"/>
      <c r="BX109" s="971"/>
      <c r="BY109" s="971"/>
      <c r="BZ109" s="972"/>
      <c r="CA109" s="970" t="s">
        <v>309</v>
      </c>
      <c r="CB109" s="971"/>
      <c r="CC109" s="971"/>
      <c r="CD109" s="971"/>
      <c r="CE109" s="972"/>
      <c r="CF109" s="991" t="s">
        <v>429</v>
      </c>
      <c r="CG109" s="991"/>
      <c r="CH109" s="991"/>
      <c r="CI109" s="991"/>
      <c r="CJ109" s="991"/>
      <c r="CK109" s="970" t="s">
        <v>430</v>
      </c>
      <c r="CL109" s="971"/>
      <c r="CM109" s="971"/>
      <c r="CN109" s="971"/>
      <c r="CO109" s="971"/>
      <c r="CP109" s="971"/>
      <c r="CQ109" s="971"/>
      <c r="CR109" s="971"/>
      <c r="CS109" s="971"/>
      <c r="CT109" s="971"/>
      <c r="CU109" s="971"/>
      <c r="CV109" s="971"/>
      <c r="CW109" s="971"/>
      <c r="CX109" s="971"/>
      <c r="CY109" s="971"/>
      <c r="CZ109" s="971"/>
      <c r="DA109" s="971"/>
      <c r="DB109" s="971"/>
      <c r="DC109" s="971"/>
      <c r="DD109" s="971"/>
      <c r="DE109" s="971"/>
      <c r="DF109" s="972"/>
      <c r="DG109" s="970" t="s">
        <v>428</v>
      </c>
      <c r="DH109" s="971"/>
      <c r="DI109" s="971"/>
      <c r="DJ109" s="971"/>
      <c r="DK109" s="972"/>
      <c r="DL109" s="970" t="s">
        <v>310</v>
      </c>
      <c r="DM109" s="971"/>
      <c r="DN109" s="971"/>
      <c r="DO109" s="971"/>
      <c r="DP109" s="972"/>
      <c r="DQ109" s="970" t="s">
        <v>309</v>
      </c>
      <c r="DR109" s="971"/>
      <c r="DS109" s="971"/>
      <c r="DT109" s="971"/>
      <c r="DU109" s="972"/>
      <c r="DV109" s="970" t="s">
        <v>429</v>
      </c>
      <c r="DW109" s="971"/>
      <c r="DX109" s="971"/>
      <c r="DY109" s="971"/>
      <c r="DZ109" s="973"/>
    </row>
    <row r="110" spans="1:131" s="247" customFormat="1" ht="26.25" customHeight="1" x14ac:dyDescent="0.2">
      <c r="A110" s="974" t="s">
        <v>431</v>
      </c>
      <c r="B110" s="975"/>
      <c r="C110" s="975"/>
      <c r="D110" s="975"/>
      <c r="E110" s="975"/>
      <c r="F110" s="975"/>
      <c r="G110" s="975"/>
      <c r="H110" s="975"/>
      <c r="I110" s="975"/>
      <c r="J110" s="975"/>
      <c r="K110" s="975"/>
      <c r="L110" s="975"/>
      <c r="M110" s="975"/>
      <c r="N110" s="975"/>
      <c r="O110" s="975"/>
      <c r="P110" s="975"/>
      <c r="Q110" s="975"/>
      <c r="R110" s="975"/>
      <c r="S110" s="975"/>
      <c r="T110" s="975"/>
      <c r="U110" s="975"/>
      <c r="V110" s="975"/>
      <c r="W110" s="975"/>
      <c r="X110" s="975"/>
      <c r="Y110" s="975"/>
      <c r="Z110" s="976"/>
      <c r="AA110" s="977">
        <v>2437228</v>
      </c>
      <c r="AB110" s="978"/>
      <c r="AC110" s="978"/>
      <c r="AD110" s="978"/>
      <c r="AE110" s="979"/>
      <c r="AF110" s="980">
        <v>1745724</v>
      </c>
      <c r="AG110" s="978"/>
      <c r="AH110" s="978"/>
      <c r="AI110" s="978"/>
      <c r="AJ110" s="979"/>
      <c r="AK110" s="980">
        <v>1044623</v>
      </c>
      <c r="AL110" s="978"/>
      <c r="AM110" s="978"/>
      <c r="AN110" s="978"/>
      <c r="AO110" s="979"/>
      <c r="AP110" s="981">
        <v>0.9</v>
      </c>
      <c r="AQ110" s="982"/>
      <c r="AR110" s="982"/>
      <c r="AS110" s="982"/>
      <c r="AT110" s="983"/>
      <c r="AU110" s="984" t="s">
        <v>70</v>
      </c>
      <c r="AV110" s="985"/>
      <c r="AW110" s="985"/>
      <c r="AX110" s="985"/>
      <c r="AY110" s="985"/>
      <c r="AZ110" s="1026" t="s">
        <v>432</v>
      </c>
      <c r="BA110" s="975"/>
      <c r="BB110" s="975"/>
      <c r="BC110" s="975"/>
      <c r="BD110" s="975"/>
      <c r="BE110" s="975"/>
      <c r="BF110" s="975"/>
      <c r="BG110" s="975"/>
      <c r="BH110" s="975"/>
      <c r="BI110" s="975"/>
      <c r="BJ110" s="975"/>
      <c r="BK110" s="975"/>
      <c r="BL110" s="975"/>
      <c r="BM110" s="975"/>
      <c r="BN110" s="975"/>
      <c r="BO110" s="975"/>
      <c r="BP110" s="976"/>
      <c r="BQ110" s="1012">
        <v>15576314</v>
      </c>
      <c r="BR110" s="1013"/>
      <c r="BS110" s="1013"/>
      <c r="BT110" s="1013"/>
      <c r="BU110" s="1013"/>
      <c r="BV110" s="1013">
        <v>14012915</v>
      </c>
      <c r="BW110" s="1013"/>
      <c r="BX110" s="1013"/>
      <c r="BY110" s="1013"/>
      <c r="BZ110" s="1013"/>
      <c r="CA110" s="1013">
        <v>14400997</v>
      </c>
      <c r="CB110" s="1013"/>
      <c r="CC110" s="1013"/>
      <c r="CD110" s="1013"/>
      <c r="CE110" s="1013"/>
      <c r="CF110" s="1027">
        <v>12.5</v>
      </c>
      <c r="CG110" s="1028"/>
      <c r="CH110" s="1028"/>
      <c r="CI110" s="1028"/>
      <c r="CJ110" s="1028"/>
      <c r="CK110" s="1029" t="s">
        <v>433</v>
      </c>
      <c r="CL110" s="1030"/>
      <c r="CM110" s="1009" t="s">
        <v>434</v>
      </c>
      <c r="CN110" s="1010"/>
      <c r="CO110" s="1010"/>
      <c r="CP110" s="1010"/>
      <c r="CQ110" s="1010"/>
      <c r="CR110" s="1010"/>
      <c r="CS110" s="1010"/>
      <c r="CT110" s="1010"/>
      <c r="CU110" s="1010"/>
      <c r="CV110" s="1010"/>
      <c r="CW110" s="1010"/>
      <c r="CX110" s="1010"/>
      <c r="CY110" s="1010"/>
      <c r="CZ110" s="1010"/>
      <c r="DA110" s="1010"/>
      <c r="DB110" s="1010"/>
      <c r="DC110" s="1010"/>
      <c r="DD110" s="1010"/>
      <c r="DE110" s="1010"/>
      <c r="DF110" s="1011"/>
      <c r="DG110" s="1012" t="s">
        <v>406</v>
      </c>
      <c r="DH110" s="1013"/>
      <c r="DI110" s="1013"/>
      <c r="DJ110" s="1013"/>
      <c r="DK110" s="1013"/>
      <c r="DL110" s="1013" t="s">
        <v>406</v>
      </c>
      <c r="DM110" s="1013"/>
      <c r="DN110" s="1013"/>
      <c r="DO110" s="1013"/>
      <c r="DP110" s="1013"/>
      <c r="DQ110" s="1013" t="s">
        <v>406</v>
      </c>
      <c r="DR110" s="1013"/>
      <c r="DS110" s="1013"/>
      <c r="DT110" s="1013"/>
      <c r="DU110" s="1013"/>
      <c r="DV110" s="1014" t="s">
        <v>406</v>
      </c>
      <c r="DW110" s="1014"/>
      <c r="DX110" s="1014"/>
      <c r="DY110" s="1014"/>
      <c r="DZ110" s="1015"/>
    </row>
    <row r="111" spans="1:131" s="247" customFormat="1" ht="26.25" customHeight="1" x14ac:dyDescent="0.2">
      <c r="A111" s="1016" t="s">
        <v>435</v>
      </c>
      <c r="B111" s="1017"/>
      <c r="C111" s="1017"/>
      <c r="D111" s="1017"/>
      <c r="E111" s="1017"/>
      <c r="F111" s="1017"/>
      <c r="G111" s="1017"/>
      <c r="H111" s="1017"/>
      <c r="I111" s="1017"/>
      <c r="J111" s="1017"/>
      <c r="K111" s="1017"/>
      <c r="L111" s="1017"/>
      <c r="M111" s="1017"/>
      <c r="N111" s="1017"/>
      <c r="O111" s="1017"/>
      <c r="P111" s="1017"/>
      <c r="Q111" s="1017"/>
      <c r="R111" s="1017"/>
      <c r="S111" s="1017"/>
      <c r="T111" s="1017"/>
      <c r="U111" s="1017"/>
      <c r="V111" s="1017"/>
      <c r="W111" s="1017"/>
      <c r="X111" s="1017"/>
      <c r="Y111" s="1017"/>
      <c r="Z111" s="1018"/>
      <c r="AA111" s="1019" t="s">
        <v>406</v>
      </c>
      <c r="AB111" s="1020"/>
      <c r="AC111" s="1020"/>
      <c r="AD111" s="1020"/>
      <c r="AE111" s="1021"/>
      <c r="AF111" s="1022" t="s">
        <v>126</v>
      </c>
      <c r="AG111" s="1020"/>
      <c r="AH111" s="1020"/>
      <c r="AI111" s="1020"/>
      <c r="AJ111" s="1021"/>
      <c r="AK111" s="1022" t="s">
        <v>126</v>
      </c>
      <c r="AL111" s="1020"/>
      <c r="AM111" s="1020"/>
      <c r="AN111" s="1020"/>
      <c r="AO111" s="1021"/>
      <c r="AP111" s="1023" t="s">
        <v>406</v>
      </c>
      <c r="AQ111" s="1024"/>
      <c r="AR111" s="1024"/>
      <c r="AS111" s="1024"/>
      <c r="AT111" s="1025"/>
      <c r="AU111" s="986"/>
      <c r="AV111" s="987"/>
      <c r="AW111" s="987"/>
      <c r="AX111" s="987"/>
      <c r="AY111" s="987"/>
      <c r="AZ111" s="1035" t="s">
        <v>436</v>
      </c>
      <c r="BA111" s="1036"/>
      <c r="BB111" s="1036"/>
      <c r="BC111" s="1036"/>
      <c r="BD111" s="1036"/>
      <c r="BE111" s="1036"/>
      <c r="BF111" s="1036"/>
      <c r="BG111" s="1036"/>
      <c r="BH111" s="1036"/>
      <c r="BI111" s="1036"/>
      <c r="BJ111" s="1036"/>
      <c r="BK111" s="1036"/>
      <c r="BL111" s="1036"/>
      <c r="BM111" s="1036"/>
      <c r="BN111" s="1036"/>
      <c r="BO111" s="1036"/>
      <c r="BP111" s="1037"/>
      <c r="BQ111" s="1005">
        <v>12726033</v>
      </c>
      <c r="BR111" s="1006"/>
      <c r="BS111" s="1006"/>
      <c r="BT111" s="1006"/>
      <c r="BU111" s="1006"/>
      <c r="BV111" s="1006">
        <v>12635835</v>
      </c>
      <c r="BW111" s="1006"/>
      <c r="BX111" s="1006"/>
      <c r="BY111" s="1006"/>
      <c r="BZ111" s="1006"/>
      <c r="CA111" s="1006">
        <v>13148199</v>
      </c>
      <c r="CB111" s="1006"/>
      <c r="CC111" s="1006"/>
      <c r="CD111" s="1006"/>
      <c r="CE111" s="1006"/>
      <c r="CF111" s="1000">
        <v>11.5</v>
      </c>
      <c r="CG111" s="1001"/>
      <c r="CH111" s="1001"/>
      <c r="CI111" s="1001"/>
      <c r="CJ111" s="1001"/>
      <c r="CK111" s="1031"/>
      <c r="CL111" s="1032"/>
      <c r="CM111" s="1002" t="s">
        <v>437</v>
      </c>
      <c r="CN111" s="1003"/>
      <c r="CO111" s="1003"/>
      <c r="CP111" s="1003"/>
      <c r="CQ111" s="1003"/>
      <c r="CR111" s="1003"/>
      <c r="CS111" s="1003"/>
      <c r="CT111" s="1003"/>
      <c r="CU111" s="1003"/>
      <c r="CV111" s="1003"/>
      <c r="CW111" s="1003"/>
      <c r="CX111" s="1003"/>
      <c r="CY111" s="1003"/>
      <c r="CZ111" s="1003"/>
      <c r="DA111" s="1003"/>
      <c r="DB111" s="1003"/>
      <c r="DC111" s="1003"/>
      <c r="DD111" s="1003"/>
      <c r="DE111" s="1003"/>
      <c r="DF111" s="1004"/>
      <c r="DG111" s="1005" t="s">
        <v>406</v>
      </c>
      <c r="DH111" s="1006"/>
      <c r="DI111" s="1006"/>
      <c r="DJ111" s="1006"/>
      <c r="DK111" s="1006"/>
      <c r="DL111" s="1006" t="s">
        <v>126</v>
      </c>
      <c r="DM111" s="1006"/>
      <c r="DN111" s="1006"/>
      <c r="DO111" s="1006"/>
      <c r="DP111" s="1006"/>
      <c r="DQ111" s="1006" t="s">
        <v>126</v>
      </c>
      <c r="DR111" s="1006"/>
      <c r="DS111" s="1006"/>
      <c r="DT111" s="1006"/>
      <c r="DU111" s="1006"/>
      <c r="DV111" s="1007" t="s">
        <v>406</v>
      </c>
      <c r="DW111" s="1007"/>
      <c r="DX111" s="1007"/>
      <c r="DY111" s="1007"/>
      <c r="DZ111" s="1008"/>
    </row>
    <row r="112" spans="1:131" s="247" customFormat="1" ht="26.25" customHeight="1" x14ac:dyDescent="0.2">
      <c r="A112" s="1038" t="s">
        <v>438</v>
      </c>
      <c r="B112" s="1039"/>
      <c r="C112" s="1036" t="s">
        <v>439</v>
      </c>
      <c r="D112" s="1036"/>
      <c r="E112" s="1036"/>
      <c r="F112" s="1036"/>
      <c r="G112" s="1036"/>
      <c r="H112" s="1036"/>
      <c r="I112" s="1036"/>
      <c r="J112" s="1036"/>
      <c r="K112" s="1036"/>
      <c r="L112" s="1036"/>
      <c r="M112" s="1036"/>
      <c r="N112" s="1036"/>
      <c r="O112" s="1036"/>
      <c r="P112" s="1036"/>
      <c r="Q112" s="1036"/>
      <c r="R112" s="1036"/>
      <c r="S112" s="1036"/>
      <c r="T112" s="1036"/>
      <c r="U112" s="1036"/>
      <c r="V112" s="1036"/>
      <c r="W112" s="1036"/>
      <c r="X112" s="1036"/>
      <c r="Y112" s="1036"/>
      <c r="Z112" s="1037"/>
      <c r="AA112" s="1044">
        <v>262667</v>
      </c>
      <c r="AB112" s="1045"/>
      <c r="AC112" s="1045"/>
      <c r="AD112" s="1045"/>
      <c r="AE112" s="1046"/>
      <c r="AF112" s="1047">
        <v>106967</v>
      </c>
      <c r="AG112" s="1045"/>
      <c r="AH112" s="1045"/>
      <c r="AI112" s="1045"/>
      <c r="AJ112" s="1046"/>
      <c r="AK112" s="1047">
        <v>47433</v>
      </c>
      <c r="AL112" s="1045"/>
      <c r="AM112" s="1045"/>
      <c r="AN112" s="1045"/>
      <c r="AO112" s="1046"/>
      <c r="AP112" s="1048">
        <v>0</v>
      </c>
      <c r="AQ112" s="1049"/>
      <c r="AR112" s="1049"/>
      <c r="AS112" s="1049"/>
      <c r="AT112" s="1050"/>
      <c r="AU112" s="986"/>
      <c r="AV112" s="987"/>
      <c r="AW112" s="987"/>
      <c r="AX112" s="987"/>
      <c r="AY112" s="987"/>
      <c r="AZ112" s="1035" t="s">
        <v>440</v>
      </c>
      <c r="BA112" s="1036"/>
      <c r="BB112" s="1036"/>
      <c r="BC112" s="1036"/>
      <c r="BD112" s="1036"/>
      <c r="BE112" s="1036"/>
      <c r="BF112" s="1036"/>
      <c r="BG112" s="1036"/>
      <c r="BH112" s="1036"/>
      <c r="BI112" s="1036"/>
      <c r="BJ112" s="1036"/>
      <c r="BK112" s="1036"/>
      <c r="BL112" s="1036"/>
      <c r="BM112" s="1036"/>
      <c r="BN112" s="1036"/>
      <c r="BO112" s="1036"/>
      <c r="BP112" s="1037"/>
      <c r="BQ112" s="1005">
        <v>147033</v>
      </c>
      <c r="BR112" s="1006"/>
      <c r="BS112" s="1006"/>
      <c r="BT112" s="1006"/>
      <c r="BU112" s="1006"/>
      <c r="BV112" s="1006">
        <v>168765</v>
      </c>
      <c r="BW112" s="1006"/>
      <c r="BX112" s="1006"/>
      <c r="BY112" s="1006"/>
      <c r="BZ112" s="1006"/>
      <c r="CA112" s="1006">
        <v>143639</v>
      </c>
      <c r="CB112" s="1006"/>
      <c r="CC112" s="1006"/>
      <c r="CD112" s="1006"/>
      <c r="CE112" s="1006"/>
      <c r="CF112" s="1000">
        <v>0.1</v>
      </c>
      <c r="CG112" s="1001"/>
      <c r="CH112" s="1001"/>
      <c r="CI112" s="1001"/>
      <c r="CJ112" s="1001"/>
      <c r="CK112" s="1031"/>
      <c r="CL112" s="1032"/>
      <c r="CM112" s="1002" t="s">
        <v>441</v>
      </c>
      <c r="CN112" s="1003"/>
      <c r="CO112" s="1003"/>
      <c r="CP112" s="1003"/>
      <c r="CQ112" s="1003"/>
      <c r="CR112" s="1003"/>
      <c r="CS112" s="1003"/>
      <c r="CT112" s="1003"/>
      <c r="CU112" s="1003"/>
      <c r="CV112" s="1003"/>
      <c r="CW112" s="1003"/>
      <c r="CX112" s="1003"/>
      <c r="CY112" s="1003"/>
      <c r="CZ112" s="1003"/>
      <c r="DA112" s="1003"/>
      <c r="DB112" s="1003"/>
      <c r="DC112" s="1003"/>
      <c r="DD112" s="1003"/>
      <c r="DE112" s="1003"/>
      <c r="DF112" s="1004"/>
      <c r="DG112" s="1005" t="s">
        <v>126</v>
      </c>
      <c r="DH112" s="1006"/>
      <c r="DI112" s="1006"/>
      <c r="DJ112" s="1006"/>
      <c r="DK112" s="1006"/>
      <c r="DL112" s="1006" t="s">
        <v>406</v>
      </c>
      <c r="DM112" s="1006"/>
      <c r="DN112" s="1006"/>
      <c r="DO112" s="1006"/>
      <c r="DP112" s="1006"/>
      <c r="DQ112" s="1006" t="s">
        <v>126</v>
      </c>
      <c r="DR112" s="1006"/>
      <c r="DS112" s="1006"/>
      <c r="DT112" s="1006"/>
      <c r="DU112" s="1006"/>
      <c r="DV112" s="1007" t="s">
        <v>406</v>
      </c>
      <c r="DW112" s="1007"/>
      <c r="DX112" s="1007"/>
      <c r="DY112" s="1007"/>
      <c r="DZ112" s="1008"/>
    </row>
    <row r="113" spans="1:130" s="247" customFormat="1" ht="26.25" customHeight="1" x14ac:dyDescent="0.2">
      <c r="A113" s="1040"/>
      <c r="B113" s="1041"/>
      <c r="C113" s="1036" t="s">
        <v>442</v>
      </c>
      <c r="D113" s="1036"/>
      <c r="E113" s="1036"/>
      <c r="F113" s="1036"/>
      <c r="G113" s="1036"/>
      <c r="H113" s="1036"/>
      <c r="I113" s="1036"/>
      <c r="J113" s="1036"/>
      <c r="K113" s="1036"/>
      <c r="L113" s="1036"/>
      <c r="M113" s="1036"/>
      <c r="N113" s="1036"/>
      <c r="O113" s="1036"/>
      <c r="P113" s="1036"/>
      <c r="Q113" s="1036"/>
      <c r="R113" s="1036"/>
      <c r="S113" s="1036"/>
      <c r="T113" s="1036"/>
      <c r="U113" s="1036"/>
      <c r="V113" s="1036"/>
      <c r="W113" s="1036"/>
      <c r="X113" s="1036"/>
      <c r="Y113" s="1036"/>
      <c r="Z113" s="1037"/>
      <c r="AA113" s="1019">
        <v>17028</v>
      </c>
      <c r="AB113" s="1020"/>
      <c r="AC113" s="1020"/>
      <c r="AD113" s="1020"/>
      <c r="AE113" s="1021"/>
      <c r="AF113" s="1022">
        <v>15821</v>
      </c>
      <c r="AG113" s="1020"/>
      <c r="AH113" s="1020"/>
      <c r="AI113" s="1020"/>
      <c r="AJ113" s="1021"/>
      <c r="AK113" s="1022">
        <v>14594</v>
      </c>
      <c r="AL113" s="1020"/>
      <c r="AM113" s="1020"/>
      <c r="AN113" s="1020"/>
      <c r="AO113" s="1021"/>
      <c r="AP113" s="1023">
        <v>0</v>
      </c>
      <c r="AQ113" s="1024"/>
      <c r="AR113" s="1024"/>
      <c r="AS113" s="1024"/>
      <c r="AT113" s="1025"/>
      <c r="AU113" s="986"/>
      <c r="AV113" s="987"/>
      <c r="AW113" s="987"/>
      <c r="AX113" s="987"/>
      <c r="AY113" s="987"/>
      <c r="AZ113" s="1035" t="s">
        <v>443</v>
      </c>
      <c r="BA113" s="1036"/>
      <c r="BB113" s="1036"/>
      <c r="BC113" s="1036"/>
      <c r="BD113" s="1036"/>
      <c r="BE113" s="1036"/>
      <c r="BF113" s="1036"/>
      <c r="BG113" s="1036"/>
      <c r="BH113" s="1036"/>
      <c r="BI113" s="1036"/>
      <c r="BJ113" s="1036"/>
      <c r="BK113" s="1036"/>
      <c r="BL113" s="1036"/>
      <c r="BM113" s="1036"/>
      <c r="BN113" s="1036"/>
      <c r="BO113" s="1036"/>
      <c r="BP113" s="1037"/>
      <c r="BQ113" s="1005">
        <v>1521307</v>
      </c>
      <c r="BR113" s="1006"/>
      <c r="BS113" s="1006"/>
      <c r="BT113" s="1006"/>
      <c r="BU113" s="1006"/>
      <c r="BV113" s="1006">
        <v>1504304</v>
      </c>
      <c r="BW113" s="1006"/>
      <c r="BX113" s="1006"/>
      <c r="BY113" s="1006"/>
      <c r="BZ113" s="1006"/>
      <c r="CA113" s="1006">
        <v>1570330</v>
      </c>
      <c r="CB113" s="1006"/>
      <c r="CC113" s="1006"/>
      <c r="CD113" s="1006"/>
      <c r="CE113" s="1006"/>
      <c r="CF113" s="1000">
        <v>1.4</v>
      </c>
      <c r="CG113" s="1001"/>
      <c r="CH113" s="1001"/>
      <c r="CI113" s="1001"/>
      <c r="CJ113" s="1001"/>
      <c r="CK113" s="1031"/>
      <c r="CL113" s="1032"/>
      <c r="CM113" s="1002" t="s">
        <v>444</v>
      </c>
      <c r="CN113" s="1003"/>
      <c r="CO113" s="1003"/>
      <c r="CP113" s="1003"/>
      <c r="CQ113" s="1003"/>
      <c r="CR113" s="1003"/>
      <c r="CS113" s="1003"/>
      <c r="CT113" s="1003"/>
      <c r="CU113" s="1003"/>
      <c r="CV113" s="1003"/>
      <c r="CW113" s="1003"/>
      <c r="CX113" s="1003"/>
      <c r="CY113" s="1003"/>
      <c r="CZ113" s="1003"/>
      <c r="DA113" s="1003"/>
      <c r="DB113" s="1003"/>
      <c r="DC113" s="1003"/>
      <c r="DD113" s="1003"/>
      <c r="DE113" s="1003"/>
      <c r="DF113" s="1004"/>
      <c r="DG113" s="1044" t="s">
        <v>406</v>
      </c>
      <c r="DH113" s="1045"/>
      <c r="DI113" s="1045"/>
      <c r="DJ113" s="1045"/>
      <c r="DK113" s="1046"/>
      <c r="DL113" s="1047" t="s">
        <v>126</v>
      </c>
      <c r="DM113" s="1045"/>
      <c r="DN113" s="1045"/>
      <c r="DO113" s="1045"/>
      <c r="DP113" s="1046"/>
      <c r="DQ113" s="1047" t="s">
        <v>126</v>
      </c>
      <c r="DR113" s="1045"/>
      <c r="DS113" s="1045"/>
      <c r="DT113" s="1045"/>
      <c r="DU113" s="1046"/>
      <c r="DV113" s="1048" t="s">
        <v>406</v>
      </c>
      <c r="DW113" s="1049"/>
      <c r="DX113" s="1049"/>
      <c r="DY113" s="1049"/>
      <c r="DZ113" s="1050"/>
    </row>
    <row r="114" spans="1:130" s="247" customFormat="1" ht="26.25" customHeight="1" x14ac:dyDescent="0.2">
      <c r="A114" s="1040"/>
      <c r="B114" s="1041"/>
      <c r="C114" s="1036" t="s">
        <v>445</v>
      </c>
      <c r="D114" s="1036"/>
      <c r="E114" s="1036"/>
      <c r="F114" s="1036"/>
      <c r="G114" s="1036"/>
      <c r="H114" s="1036"/>
      <c r="I114" s="1036"/>
      <c r="J114" s="1036"/>
      <c r="K114" s="1036"/>
      <c r="L114" s="1036"/>
      <c r="M114" s="1036"/>
      <c r="N114" s="1036"/>
      <c r="O114" s="1036"/>
      <c r="P114" s="1036"/>
      <c r="Q114" s="1036"/>
      <c r="R114" s="1036"/>
      <c r="S114" s="1036"/>
      <c r="T114" s="1036"/>
      <c r="U114" s="1036"/>
      <c r="V114" s="1036"/>
      <c r="W114" s="1036"/>
      <c r="X114" s="1036"/>
      <c r="Y114" s="1036"/>
      <c r="Z114" s="1037"/>
      <c r="AA114" s="1044">
        <v>111944</v>
      </c>
      <c r="AB114" s="1045"/>
      <c r="AC114" s="1045"/>
      <c r="AD114" s="1045"/>
      <c r="AE114" s="1046"/>
      <c r="AF114" s="1047">
        <v>122242</v>
      </c>
      <c r="AG114" s="1045"/>
      <c r="AH114" s="1045"/>
      <c r="AI114" s="1045"/>
      <c r="AJ114" s="1046"/>
      <c r="AK114" s="1047">
        <v>125120</v>
      </c>
      <c r="AL114" s="1045"/>
      <c r="AM114" s="1045"/>
      <c r="AN114" s="1045"/>
      <c r="AO114" s="1046"/>
      <c r="AP114" s="1048">
        <v>0.1</v>
      </c>
      <c r="AQ114" s="1049"/>
      <c r="AR114" s="1049"/>
      <c r="AS114" s="1049"/>
      <c r="AT114" s="1050"/>
      <c r="AU114" s="986"/>
      <c r="AV114" s="987"/>
      <c r="AW114" s="987"/>
      <c r="AX114" s="987"/>
      <c r="AY114" s="987"/>
      <c r="AZ114" s="1035" t="s">
        <v>446</v>
      </c>
      <c r="BA114" s="1036"/>
      <c r="BB114" s="1036"/>
      <c r="BC114" s="1036"/>
      <c r="BD114" s="1036"/>
      <c r="BE114" s="1036"/>
      <c r="BF114" s="1036"/>
      <c r="BG114" s="1036"/>
      <c r="BH114" s="1036"/>
      <c r="BI114" s="1036"/>
      <c r="BJ114" s="1036"/>
      <c r="BK114" s="1036"/>
      <c r="BL114" s="1036"/>
      <c r="BM114" s="1036"/>
      <c r="BN114" s="1036"/>
      <c r="BO114" s="1036"/>
      <c r="BP114" s="1037"/>
      <c r="BQ114" s="1005">
        <v>20572415</v>
      </c>
      <c r="BR114" s="1006"/>
      <c r="BS114" s="1006"/>
      <c r="BT114" s="1006"/>
      <c r="BU114" s="1006"/>
      <c r="BV114" s="1006">
        <v>19930026</v>
      </c>
      <c r="BW114" s="1006"/>
      <c r="BX114" s="1006"/>
      <c r="BY114" s="1006"/>
      <c r="BZ114" s="1006"/>
      <c r="CA114" s="1006">
        <v>17970031</v>
      </c>
      <c r="CB114" s="1006"/>
      <c r="CC114" s="1006"/>
      <c r="CD114" s="1006"/>
      <c r="CE114" s="1006"/>
      <c r="CF114" s="1000">
        <v>15.7</v>
      </c>
      <c r="CG114" s="1001"/>
      <c r="CH114" s="1001"/>
      <c r="CI114" s="1001"/>
      <c r="CJ114" s="1001"/>
      <c r="CK114" s="1031"/>
      <c r="CL114" s="1032"/>
      <c r="CM114" s="1002" t="s">
        <v>447</v>
      </c>
      <c r="CN114" s="1003"/>
      <c r="CO114" s="1003"/>
      <c r="CP114" s="1003"/>
      <c r="CQ114" s="1003"/>
      <c r="CR114" s="1003"/>
      <c r="CS114" s="1003"/>
      <c r="CT114" s="1003"/>
      <c r="CU114" s="1003"/>
      <c r="CV114" s="1003"/>
      <c r="CW114" s="1003"/>
      <c r="CX114" s="1003"/>
      <c r="CY114" s="1003"/>
      <c r="CZ114" s="1003"/>
      <c r="DA114" s="1003"/>
      <c r="DB114" s="1003"/>
      <c r="DC114" s="1003"/>
      <c r="DD114" s="1003"/>
      <c r="DE114" s="1003"/>
      <c r="DF114" s="1004"/>
      <c r="DG114" s="1044" t="s">
        <v>406</v>
      </c>
      <c r="DH114" s="1045"/>
      <c r="DI114" s="1045"/>
      <c r="DJ114" s="1045"/>
      <c r="DK114" s="1046"/>
      <c r="DL114" s="1047" t="s">
        <v>406</v>
      </c>
      <c r="DM114" s="1045"/>
      <c r="DN114" s="1045"/>
      <c r="DO114" s="1045"/>
      <c r="DP114" s="1046"/>
      <c r="DQ114" s="1047" t="s">
        <v>406</v>
      </c>
      <c r="DR114" s="1045"/>
      <c r="DS114" s="1045"/>
      <c r="DT114" s="1045"/>
      <c r="DU114" s="1046"/>
      <c r="DV114" s="1048" t="s">
        <v>126</v>
      </c>
      <c r="DW114" s="1049"/>
      <c r="DX114" s="1049"/>
      <c r="DY114" s="1049"/>
      <c r="DZ114" s="1050"/>
    </row>
    <row r="115" spans="1:130" s="247" customFormat="1" ht="26.25" customHeight="1" x14ac:dyDescent="0.2">
      <c r="A115" s="1040"/>
      <c r="B115" s="1041"/>
      <c r="C115" s="1036" t="s">
        <v>448</v>
      </c>
      <c r="D115" s="1036"/>
      <c r="E115" s="1036"/>
      <c r="F115" s="1036"/>
      <c r="G115" s="1036"/>
      <c r="H115" s="1036"/>
      <c r="I115" s="1036"/>
      <c r="J115" s="1036"/>
      <c r="K115" s="1036"/>
      <c r="L115" s="1036"/>
      <c r="M115" s="1036"/>
      <c r="N115" s="1036"/>
      <c r="O115" s="1036"/>
      <c r="P115" s="1036"/>
      <c r="Q115" s="1036"/>
      <c r="R115" s="1036"/>
      <c r="S115" s="1036"/>
      <c r="T115" s="1036"/>
      <c r="U115" s="1036"/>
      <c r="V115" s="1036"/>
      <c r="W115" s="1036"/>
      <c r="X115" s="1036"/>
      <c r="Y115" s="1036"/>
      <c r="Z115" s="1037"/>
      <c r="AA115" s="1019">
        <v>4929756</v>
      </c>
      <c r="AB115" s="1020"/>
      <c r="AC115" s="1020"/>
      <c r="AD115" s="1020"/>
      <c r="AE115" s="1021"/>
      <c r="AF115" s="1022">
        <v>2777614</v>
      </c>
      <c r="AG115" s="1020"/>
      <c r="AH115" s="1020"/>
      <c r="AI115" s="1020"/>
      <c r="AJ115" s="1021"/>
      <c r="AK115" s="1022">
        <v>1822148</v>
      </c>
      <c r="AL115" s="1020"/>
      <c r="AM115" s="1020"/>
      <c r="AN115" s="1020"/>
      <c r="AO115" s="1021"/>
      <c r="AP115" s="1023">
        <v>1.6</v>
      </c>
      <c r="AQ115" s="1024"/>
      <c r="AR115" s="1024"/>
      <c r="AS115" s="1024"/>
      <c r="AT115" s="1025"/>
      <c r="AU115" s="986"/>
      <c r="AV115" s="987"/>
      <c r="AW115" s="987"/>
      <c r="AX115" s="987"/>
      <c r="AY115" s="987"/>
      <c r="AZ115" s="1035" t="s">
        <v>449</v>
      </c>
      <c r="BA115" s="1036"/>
      <c r="BB115" s="1036"/>
      <c r="BC115" s="1036"/>
      <c r="BD115" s="1036"/>
      <c r="BE115" s="1036"/>
      <c r="BF115" s="1036"/>
      <c r="BG115" s="1036"/>
      <c r="BH115" s="1036"/>
      <c r="BI115" s="1036"/>
      <c r="BJ115" s="1036"/>
      <c r="BK115" s="1036"/>
      <c r="BL115" s="1036"/>
      <c r="BM115" s="1036"/>
      <c r="BN115" s="1036"/>
      <c r="BO115" s="1036"/>
      <c r="BP115" s="1037"/>
      <c r="BQ115" s="1005" t="s">
        <v>406</v>
      </c>
      <c r="BR115" s="1006"/>
      <c r="BS115" s="1006"/>
      <c r="BT115" s="1006"/>
      <c r="BU115" s="1006"/>
      <c r="BV115" s="1006" t="s">
        <v>126</v>
      </c>
      <c r="BW115" s="1006"/>
      <c r="BX115" s="1006"/>
      <c r="BY115" s="1006"/>
      <c r="BZ115" s="1006"/>
      <c r="CA115" s="1006" t="s">
        <v>406</v>
      </c>
      <c r="CB115" s="1006"/>
      <c r="CC115" s="1006"/>
      <c r="CD115" s="1006"/>
      <c r="CE115" s="1006"/>
      <c r="CF115" s="1000" t="s">
        <v>406</v>
      </c>
      <c r="CG115" s="1001"/>
      <c r="CH115" s="1001"/>
      <c r="CI115" s="1001"/>
      <c r="CJ115" s="1001"/>
      <c r="CK115" s="1031"/>
      <c r="CL115" s="1032"/>
      <c r="CM115" s="1035" t="s">
        <v>450</v>
      </c>
      <c r="CN115" s="1056"/>
      <c r="CO115" s="1056"/>
      <c r="CP115" s="1056"/>
      <c r="CQ115" s="1056"/>
      <c r="CR115" s="1056"/>
      <c r="CS115" s="1056"/>
      <c r="CT115" s="1056"/>
      <c r="CU115" s="1056"/>
      <c r="CV115" s="1056"/>
      <c r="CW115" s="1056"/>
      <c r="CX115" s="1056"/>
      <c r="CY115" s="1056"/>
      <c r="CZ115" s="1056"/>
      <c r="DA115" s="1056"/>
      <c r="DB115" s="1056"/>
      <c r="DC115" s="1056"/>
      <c r="DD115" s="1056"/>
      <c r="DE115" s="1056"/>
      <c r="DF115" s="1037"/>
      <c r="DG115" s="1044">
        <v>12078919</v>
      </c>
      <c r="DH115" s="1045"/>
      <c r="DI115" s="1045"/>
      <c r="DJ115" s="1045"/>
      <c r="DK115" s="1046"/>
      <c r="DL115" s="1047">
        <v>11718113</v>
      </c>
      <c r="DM115" s="1045"/>
      <c r="DN115" s="1045"/>
      <c r="DO115" s="1045"/>
      <c r="DP115" s="1046"/>
      <c r="DQ115" s="1047">
        <v>12138202</v>
      </c>
      <c r="DR115" s="1045"/>
      <c r="DS115" s="1045"/>
      <c r="DT115" s="1045"/>
      <c r="DU115" s="1046"/>
      <c r="DV115" s="1048">
        <v>10.6</v>
      </c>
      <c r="DW115" s="1049"/>
      <c r="DX115" s="1049"/>
      <c r="DY115" s="1049"/>
      <c r="DZ115" s="1050"/>
    </row>
    <row r="116" spans="1:130" s="247" customFormat="1" ht="26.25" customHeight="1" x14ac:dyDescent="0.2">
      <c r="A116" s="1042"/>
      <c r="B116" s="1043"/>
      <c r="C116" s="1051" t="s">
        <v>451</v>
      </c>
      <c r="D116" s="1051"/>
      <c r="E116" s="1051"/>
      <c r="F116" s="1051"/>
      <c r="G116" s="1051"/>
      <c r="H116" s="1051"/>
      <c r="I116" s="1051"/>
      <c r="J116" s="1051"/>
      <c r="K116" s="1051"/>
      <c r="L116" s="1051"/>
      <c r="M116" s="1051"/>
      <c r="N116" s="1051"/>
      <c r="O116" s="1051"/>
      <c r="P116" s="1051"/>
      <c r="Q116" s="1051"/>
      <c r="R116" s="1051"/>
      <c r="S116" s="1051"/>
      <c r="T116" s="1051"/>
      <c r="U116" s="1051"/>
      <c r="V116" s="1051"/>
      <c r="W116" s="1051"/>
      <c r="X116" s="1051"/>
      <c r="Y116" s="1051"/>
      <c r="Z116" s="1052"/>
      <c r="AA116" s="1044" t="s">
        <v>126</v>
      </c>
      <c r="AB116" s="1045"/>
      <c r="AC116" s="1045"/>
      <c r="AD116" s="1045"/>
      <c r="AE116" s="1046"/>
      <c r="AF116" s="1047" t="s">
        <v>126</v>
      </c>
      <c r="AG116" s="1045"/>
      <c r="AH116" s="1045"/>
      <c r="AI116" s="1045"/>
      <c r="AJ116" s="1046"/>
      <c r="AK116" s="1047" t="s">
        <v>406</v>
      </c>
      <c r="AL116" s="1045"/>
      <c r="AM116" s="1045"/>
      <c r="AN116" s="1045"/>
      <c r="AO116" s="1046"/>
      <c r="AP116" s="1048" t="s">
        <v>406</v>
      </c>
      <c r="AQ116" s="1049"/>
      <c r="AR116" s="1049"/>
      <c r="AS116" s="1049"/>
      <c r="AT116" s="1050"/>
      <c r="AU116" s="986"/>
      <c r="AV116" s="987"/>
      <c r="AW116" s="987"/>
      <c r="AX116" s="987"/>
      <c r="AY116" s="987"/>
      <c r="AZ116" s="1053" t="s">
        <v>452</v>
      </c>
      <c r="BA116" s="1054"/>
      <c r="BB116" s="1054"/>
      <c r="BC116" s="1054"/>
      <c r="BD116" s="1054"/>
      <c r="BE116" s="1054"/>
      <c r="BF116" s="1054"/>
      <c r="BG116" s="1054"/>
      <c r="BH116" s="1054"/>
      <c r="BI116" s="1054"/>
      <c r="BJ116" s="1054"/>
      <c r="BK116" s="1054"/>
      <c r="BL116" s="1054"/>
      <c r="BM116" s="1054"/>
      <c r="BN116" s="1054"/>
      <c r="BO116" s="1054"/>
      <c r="BP116" s="1055"/>
      <c r="BQ116" s="1005" t="s">
        <v>126</v>
      </c>
      <c r="BR116" s="1006"/>
      <c r="BS116" s="1006"/>
      <c r="BT116" s="1006"/>
      <c r="BU116" s="1006"/>
      <c r="BV116" s="1006" t="s">
        <v>406</v>
      </c>
      <c r="BW116" s="1006"/>
      <c r="BX116" s="1006"/>
      <c r="BY116" s="1006"/>
      <c r="BZ116" s="1006"/>
      <c r="CA116" s="1006" t="s">
        <v>126</v>
      </c>
      <c r="CB116" s="1006"/>
      <c r="CC116" s="1006"/>
      <c r="CD116" s="1006"/>
      <c r="CE116" s="1006"/>
      <c r="CF116" s="1000" t="s">
        <v>406</v>
      </c>
      <c r="CG116" s="1001"/>
      <c r="CH116" s="1001"/>
      <c r="CI116" s="1001"/>
      <c r="CJ116" s="1001"/>
      <c r="CK116" s="1031"/>
      <c r="CL116" s="1032"/>
      <c r="CM116" s="1002" t="s">
        <v>453</v>
      </c>
      <c r="CN116" s="1003"/>
      <c r="CO116" s="1003"/>
      <c r="CP116" s="1003"/>
      <c r="CQ116" s="1003"/>
      <c r="CR116" s="1003"/>
      <c r="CS116" s="1003"/>
      <c r="CT116" s="1003"/>
      <c r="CU116" s="1003"/>
      <c r="CV116" s="1003"/>
      <c r="CW116" s="1003"/>
      <c r="CX116" s="1003"/>
      <c r="CY116" s="1003"/>
      <c r="CZ116" s="1003"/>
      <c r="DA116" s="1003"/>
      <c r="DB116" s="1003"/>
      <c r="DC116" s="1003"/>
      <c r="DD116" s="1003"/>
      <c r="DE116" s="1003"/>
      <c r="DF116" s="1004"/>
      <c r="DG116" s="1044">
        <v>582816</v>
      </c>
      <c r="DH116" s="1045"/>
      <c r="DI116" s="1045"/>
      <c r="DJ116" s="1045"/>
      <c r="DK116" s="1046"/>
      <c r="DL116" s="1047">
        <v>917722</v>
      </c>
      <c r="DM116" s="1045"/>
      <c r="DN116" s="1045"/>
      <c r="DO116" s="1045"/>
      <c r="DP116" s="1046"/>
      <c r="DQ116" s="1047">
        <v>1009997</v>
      </c>
      <c r="DR116" s="1045"/>
      <c r="DS116" s="1045"/>
      <c r="DT116" s="1045"/>
      <c r="DU116" s="1046"/>
      <c r="DV116" s="1048">
        <v>0.9</v>
      </c>
      <c r="DW116" s="1049"/>
      <c r="DX116" s="1049"/>
      <c r="DY116" s="1049"/>
      <c r="DZ116" s="1050"/>
    </row>
    <row r="117" spans="1:130" s="247" customFormat="1" ht="26.25" customHeight="1" x14ac:dyDescent="0.2">
      <c r="A117" s="990" t="s">
        <v>188</v>
      </c>
      <c r="B117" s="971"/>
      <c r="C117" s="971"/>
      <c r="D117" s="971"/>
      <c r="E117" s="971"/>
      <c r="F117" s="971"/>
      <c r="G117" s="971"/>
      <c r="H117" s="971"/>
      <c r="I117" s="971"/>
      <c r="J117" s="971"/>
      <c r="K117" s="971"/>
      <c r="L117" s="971"/>
      <c r="M117" s="971"/>
      <c r="N117" s="971"/>
      <c r="O117" s="971"/>
      <c r="P117" s="971"/>
      <c r="Q117" s="971"/>
      <c r="R117" s="971"/>
      <c r="S117" s="971"/>
      <c r="T117" s="971"/>
      <c r="U117" s="971"/>
      <c r="V117" s="971"/>
      <c r="W117" s="971"/>
      <c r="X117" s="971"/>
      <c r="Y117" s="1061" t="s">
        <v>454</v>
      </c>
      <c r="Z117" s="972"/>
      <c r="AA117" s="1062">
        <v>7758623</v>
      </c>
      <c r="AB117" s="1063"/>
      <c r="AC117" s="1063"/>
      <c r="AD117" s="1063"/>
      <c r="AE117" s="1064"/>
      <c r="AF117" s="1065">
        <v>4768368</v>
      </c>
      <c r="AG117" s="1063"/>
      <c r="AH117" s="1063"/>
      <c r="AI117" s="1063"/>
      <c r="AJ117" s="1064"/>
      <c r="AK117" s="1065">
        <v>3053918</v>
      </c>
      <c r="AL117" s="1063"/>
      <c r="AM117" s="1063"/>
      <c r="AN117" s="1063"/>
      <c r="AO117" s="1064"/>
      <c r="AP117" s="1066"/>
      <c r="AQ117" s="1067"/>
      <c r="AR117" s="1067"/>
      <c r="AS117" s="1067"/>
      <c r="AT117" s="1068"/>
      <c r="AU117" s="986"/>
      <c r="AV117" s="987"/>
      <c r="AW117" s="987"/>
      <c r="AX117" s="987"/>
      <c r="AY117" s="987"/>
      <c r="AZ117" s="1053" t="s">
        <v>455</v>
      </c>
      <c r="BA117" s="1054"/>
      <c r="BB117" s="1054"/>
      <c r="BC117" s="1054"/>
      <c r="BD117" s="1054"/>
      <c r="BE117" s="1054"/>
      <c r="BF117" s="1054"/>
      <c r="BG117" s="1054"/>
      <c r="BH117" s="1054"/>
      <c r="BI117" s="1054"/>
      <c r="BJ117" s="1054"/>
      <c r="BK117" s="1054"/>
      <c r="BL117" s="1054"/>
      <c r="BM117" s="1054"/>
      <c r="BN117" s="1054"/>
      <c r="BO117" s="1054"/>
      <c r="BP117" s="1055"/>
      <c r="BQ117" s="1005" t="s">
        <v>126</v>
      </c>
      <c r="BR117" s="1006"/>
      <c r="BS117" s="1006"/>
      <c r="BT117" s="1006"/>
      <c r="BU117" s="1006"/>
      <c r="BV117" s="1006" t="s">
        <v>406</v>
      </c>
      <c r="BW117" s="1006"/>
      <c r="BX117" s="1006"/>
      <c r="BY117" s="1006"/>
      <c r="BZ117" s="1006"/>
      <c r="CA117" s="1006" t="s">
        <v>406</v>
      </c>
      <c r="CB117" s="1006"/>
      <c r="CC117" s="1006"/>
      <c r="CD117" s="1006"/>
      <c r="CE117" s="1006"/>
      <c r="CF117" s="1000" t="s">
        <v>126</v>
      </c>
      <c r="CG117" s="1001"/>
      <c r="CH117" s="1001"/>
      <c r="CI117" s="1001"/>
      <c r="CJ117" s="1001"/>
      <c r="CK117" s="1031"/>
      <c r="CL117" s="1032"/>
      <c r="CM117" s="1002" t="s">
        <v>456</v>
      </c>
      <c r="CN117" s="1003"/>
      <c r="CO117" s="1003"/>
      <c r="CP117" s="1003"/>
      <c r="CQ117" s="1003"/>
      <c r="CR117" s="1003"/>
      <c r="CS117" s="1003"/>
      <c r="CT117" s="1003"/>
      <c r="CU117" s="1003"/>
      <c r="CV117" s="1003"/>
      <c r="CW117" s="1003"/>
      <c r="CX117" s="1003"/>
      <c r="CY117" s="1003"/>
      <c r="CZ117" s="1003"/>
      <c r="DA117" s="1003"/>
      <c r="DB117" s="1003"/>
      <c r="DC117" s="1003"/>
      <c r="DD117" s="1003"/>
      <c r="DE117" s="1003"/>
      <c r="DF117" s="1004"/>
      <c r="DG117" s="1044" t="s">
        <v>126</v>
      </c>
      <c r="DH117" s="1045"/>
      <c r="DI117" s="1045"/>
      <c r="DJ117" s="1045"/>
      <c r="DK117" s="1046"/>
      <c r="DL117" s="1047" t="s">
        <v>126</v>
      </c>
      <c r="DM117" s="1045"/>
      <c r="DN117" s="1045"/>
      <c r="DO117" s="1045"/>
      <c r="DP117" s="1046"/>
      <c r="DQ117" s="1047" t="s">
        <v>126</v>
      </c>
      <c r="DR117" s="1045"/>
      <c r="DS117" s="1045"/>
      <c r="DT117" s="1045"/>
      <c r="DU117" s="1046"/>
      <c r="DV117" s="1048" t="s">
        <v>406</v>
      </c>
      <c r="DW117" s="1049"/>
      <c r="DX117" s="1049"/>
      <c r="DY117" s="1049"/>
      <c r="DZ117" s="1050"/>
    </row>
    <row r="118" spans="1:130" s="247" customFormat="1" ht="26.25" customHeight="1" x14ac:dyDescent="0.2">
      <c r="A118" s="990" t="s">
        <v>430</v>
      </c>
      <c r="B118" s="971"/>
      <c r="C118" s="971"/>
      <c r="D118" s="971"/>
      <c r="E118" s="971"/>
      <c r="F118" s="971"/>
      <c r="G118" s="971"/>
      <c r="H118" s="971"/>
      <c r="I118" s="971"/>
      <c r="J118" s="971"/>
      <c r="K118" s="971"/>
      <c r="L118" s="971"/>
      <c r="M118" s="971"/>
      <c r="N118" s="971"/>
      <c r="O118" s="971"/>
      <c r="P118" s="971"/>
      <c r="Q118" s="971"/>
      <c r="R118" s="971"/>
      <c r="S118" s="971"/>
      <c r="T118" s="971"/>
      <c r="U118" s="971"/>
      <c r="V118" s="971"/>
      <c r="W118" s="971"/>
      <c r="X118" s="971"/>
      <c r="Y118" s="971"/>
      <c r="Z118" s="972"/>
      <c r="AA118" s="970" t="s">
        <v>428</v>
      </c>
      <c r="AB118" s="971"/>
      <c r="AC118" s="971"/>
      <c r="AD118" s="971"/>
      <c r="AE118" s="972"/>
      <c r="AF118" s="970" t="s">
        <v>310</v>
      </c>
      <c r="AG118" s="971"/>
      <c r="AH118" s="971"/>
      <c r="AI118" s="971"/>
      <c r="AJ118" s="972"/>
      <c r="AK118" s="970" t="s">
        <v>309</v>
      </c>
      <c r="AL118" s="971"/>
      <c r="AM118" s="971"/>
      <c r="AN118" s="971"/>
      <c r="AO118" s="972"/>
      <c r="AP118" s="1057" t="s">
        <v>429</v>
      </c>
      <c r="AQ118" s="1058"/>
      <c r="AR118" s="1058"/>
      <c r="AS118" s="1058"/>
      <c r="AT118" s="1059"/>
      <c r="AU118" s="986"/>
      <c r="AV118" s="987"/>
      <c r="AW118" s="987"/>
      <c r="AX118" s="987"/>
      <c r="AY118" s="987"/>
      <c r="AZ118" s="1060" t="s">
        <v>457</v>
      </c>
      <c r="BA118" s="1051"/>
      <c r="BB118" s="1051"/>
      <c r="BC118" s="1051"/>
      <c r="BD118" s="1051"/>
      <c r="BE118" s="1051"/>
      <c r="BF118" s="1051"/>
      <c r="BG118" s="1051"/>
      <c r="BH118" s="1051"/>
      <c r="BI118" s="1051"/>
      <c r="BJ118" s="1051"/>
      <c r="BK118" s="1051"/>
      <c r="BL118" s="1051"/>
      <c r="BM118" s="1051"/>
      <c r="BN118" s="1051"/>
      <c r="BO118" s="1051"/>
      <c r="BP118" s="1052"/>
      <c r="BQ118" s="1083" t="s">
        <v>406</v>
      </c>
      <c r="BR118" s="1084"/>
      <c r="BS118" s="1084"/>
      <c r="BT118" s="1084"/>
      <c r="BU118" s="1084"/>
      <c r="BV118" s="1084" t="s">
        <v>406</v>
      </c>
      <c r="BW118" s="1084"/>
      <c r="BX118" s="1084"/>
      <c r="BY118" s="1084"/>
      <c r="BZ118" s="1084"/>
      <c r="CA118" s="1084" t="s">
        <v>126</v>
      </c>
      <c r="CB118" s="1084"/>
      <c r="CC118" s="1084"/>
      <c r="CD118" s="1084"/>
      <c r="CE118" s="1084"/>
      <c r="CF118" s="1000" t="s">
        <v>126</v>
      </c>
      <c r="CG118" s="1001"/>
      <c r="CH118" s="1001"/>
      <c r="CI118" s="1001"/>
      <c r="CJ118" s="1001"/>
      <c r="CK118" s="1031"/>
      <c r="CL118" s="1032"/>
      <c r="CM118" s="1002" t="s">
        <v>458</v>
      </c>
      <c r="CN118" s="1003"/>
      <c r="CO118" s="1003"/>
      <c r="CP118" s="1003"/>
      <c r="CQ118" s="1003"/>
      <c r="CR118" s="1003"/>
      <c r="CS118" s="1003"/>
      <c r="CT118" s="1003"/>
      <c r="CU118" s="1003"/>
      <c r="CV118" s="1003"/>
      <c r="CW118" s="1003"/>
      <c r="CX118" s="1003"/>
      <c r="CY118" s="1003"/>
      <c r="CZ118" s="1003"/>
      <c r="DA118" s="1003"/>
      <c r="DB118" s="1003"/>
      <c r="DC118" s="1003"/>
      <c r="DD118" s="1003"/>
      <c r="DE118" s="1003"/>
      <c r="DF118" s="1004"/>
      <c r="DG118" s="1044" t="s">
        <v>126</v>
      </c>
      <c r="DH118" s="1045"/>
      <c r="DI118" s="1045"/>
      <c r="DJ118" s="1045"/>
      <c r="DK118" s="1046"/>
      <c r="DL118" s="1047" t="s">
        <v>406</v>
      </c>
      <c r="DM118" s="1045"/>
      <c r="DN118" s="1045"/>
      <c r="DO118" s="1045"/>
      <c r="DP118" s="1046"/>
      <c r="DQ118" s="1047" t="s">
        <v>406</v>
      </c>
      <c r="DR118" s="1045"/>
      <c r="DS118" s="1045"/>
      <c r="DT118" s="1045"/>
      <c r="DU118" s="1046"/>
      <c r="DV118" s="1048" t="s">
        <v>126</v>
      </c>
      <c r="DW118" s="1049"/>
      <c r="DX118" s="1049"/>
      <c r="DY118" s="1049"/>
      <c r="DZ118" s="1050"/>
    </row>
    <row r="119" spans="1:130" s="247" customFormat="1" ht="26.25" customHeight="1" x14ac:dyDescent="0.2">
      <c r="A119" s="1144" t="s">
        <v>433</v>
      </c>
      <c r="B119" s="1030"/>
      <c r="C119" s="1009" t="s">
        <v>434</v>
      </c>
      <c r="D119" s="1010"/>
      <c r="E119" s="1010"/>
      <c r="F119" s="1010"/>
      <c r="G119" s="1010"/>
      <c r="H119" s="1010"/>
      <c r="I119" s="1010"/>
      <c r="J119" s="1010"/>
      <c r="K119" s="1010"/>
      <c r="L119" s="1010"/>
      <c r="M119" s="1010"/>
      <c r="N119" s="1010"/>
      <c r="O119" s="1010"/>
      <c r="P119" s="1010"/>
      <c r="Q119" s="1010"/>
      <c r="R119" s="1010"/>
      <c r="S119" s="1010"/>
      <c r="T119" s="1010"/>
      <c r="U119" s="1010"/>
      <c r="V119" s="1010"/>
      <c r="W119" s="1010"/>
      <c r="X119" s="1010"/>
      <c r="Y119" s="1010"/>
      <c r="Z119" s="1011"/>
      <c r="AA119" s="977" t="s">
        <v>406</v>
      </c>
      <c r="AB119" s="978"/>
      <c r="AC119" s="978"/>
      <c r="AD119" s="978"/>
      <c r="AE119" s="979"/>
      <c r="AF119" s="980" t="s">
        <v>406</v>
      </c>
      <c r="AG119" s="978"/>
      <c r="AH119" s="978"/>
      <c r="AI119" s="978"/>
      <c r="AJ119" s="979"/>
      <c r="AK119" s="980" t="s">
        <v>126</v>
      </c>
      <c r="AL119" s="978"/>
      <c r="AM119" s="978"/>
      <c r="AN119" s="978"/>
      <c r="AO119" s="979"/>
      <c r="AP119" s="981" t="s">
        <v>406</v>
      </c>
      <c r="AQ119" s="982"/>
      <c r="AR119" s="982"/>
      <c r="AS119" s="982"/>
      <c r="AT119" s="983"/>
      <c r="AU119" s="988"/>
      <c r="AV119" s="989"/>
      <c r="AW119" s="989"/>
      <c r="AX119" s="989"/>
      <c r="AY119" s="989"/>
      <c r="AZ119" s="278" t="s">
        <v>188</v>
      </c>
      <c r="BA119" s="278"/>
      <c r="BB119" s="278"/>
      <c r="BC119" s="278"/>
      <c r="BD119" s="278"/>
      <c r="BE119" s="278"/>
      <c r="BF119" s="278"/>
      <c r="BG119" s="278"/>
      <c r="BH119" s="278"/>
      <c r="BI119" s="278"/>
      <c r="BJ119" s="278"/>
      <c r="BK119" s="278"/>
      <c r="BL119" s="278"/>
      <c r="BM119" s="278"/>
      <c r="BN119" s="278"/>
      <c r="BO119" s="1061" t="s">
        <v>459</v>
      </c>
      <c r="BP119" s="1092"/>
      <c r="BQ119" s="1083">
        <v>50543102</v>
      </c>
      <c r="BR119" s="1084"/>
      <c r="BS119" s="1084"/>
      <c r="BT119" s="1084"/>
      <c r="BU119" s="1084"/>
      <c r="BV119" s="1084">
        <v>48251845</v>
      </c>
      <c r="BW119" s="1084"/>
      <c r="BX119" s="1084"/>
      <c r="BY119" s="1084"/>
      <c r="BZ119" s="1084"/>
      <c r="CA119" s="1084">
        <v>47233196</v>
      </c>
      <c r="CB119" s="1084"/>
      <c r="CC119" s="1084"/>
      <c r="CD119" s="1084"/>
      <c r="CE119" s="1084"/>
      <c r="CF119" s="1085"/>
      <c r="CG119" s="1086"/>
      <c r="CH119" s="1086"/>
      <c r="CI119" s="1086"/>
      <c r="CJ119" s="1087"/>
      <c r="CK119" s="1033"/>
      <c r="CL119" s="1034"/>
      <c r="CM119" s="1088" t="s">
        <v>460</v>
      </c>
      <c r="CN119" s="1089"/>
      <c r="CO119" s="1089"/>
      <c r="CP119" s="1089"/>
      <c r="CQ119" s="1089"/>
      <c r="CR119" s="1089"/>
      <c r="CS119" s="1089"/>
      <c r="CT119" s="1089"/>
      <c r="CU119" s="1089"/>
      <c r="CV119" s="1089"/>
      <c r="CW119" s="1089"/>
      <c r="CX119" s="1089"/>
      <c r="CY119" s="1089"/>
      <c r="CZ119" s="1089"/>
      <c r="DA119" s="1089"/>
      <c r="DB119" s="1089"/>
      <c r="DC119" s="1089"/>
      <c r="DD119" s="1089"/>
      <c r="DE119" s="1089"/>
      <c r="DF119" s="1090"/>
      <c r="DG119" s="1091">
        <v>64298</v>
      </c>
      <c r="DH119" s="1070"/>
      <c r="DI119" s="1070"/>
      <c r="DJ119" s="1070"/>
      <c r="DK119" s="1071"/>
      <c r="DL119" s="1069" t="s">
        <v>406</v>
      </c>
      <c r="DM119" s="1070"/>
      <c r="DN119" s="1070"/>
      <c r="DO119" s="1070"/>
      <c r="DP119" s="1071"/>
      <c r="DQ119" s="1069" t="s">
        <v>406</v>
      </c>
      <c r="DR119" s="1070"/>
      <c r="DS119" s="1070"/>
      <c r="DT119" s="1070"/>
      <c r="DU119" s="1071"/>
      <c r="DV119" s="1072" t="s">
        <v>406</v>
      </c>
      <c r="DW119" s="1073"/>
      <c r="DX119" s="1073"/>
      <c r="DY119" s="1073"/>
      <c r="DZ119" s="1074"/>
    </row>
    <row r="120" spans="1:130" s="247" customFormat="1" ht="26.25" customHeight="1" x14ac:dyDescent="0.2">
      <c r="A120" s="1145"/>
      <c r="B120" s="1032"/>
      <c r="C120" s="1002" t="s">
        <v>437</v>
      </c>
      <c r="D120" s="1003"/>
      <c r="E120" s="1003"/>
      <c r="F120" s="1003"/>
      <c r="G120" s="1003"/>
      <c r="H120" s="1003"/>
      <c r="I120" s="1003"/>
      <c r="J120" s="1003"/>
      <c r="K120" s="1003"/>
      <c r="L120" s="1003"/>
      <c r="M120" s="1003"/>
      <c r="N120" s="1003"/>
      <c r="O120" s="1003"/>
      <c r="P120" s="1003"/>
      <c r="Q120" s="1003"/>
      <c r="R120" s="1003"/>
      <c r="S120" s="1003"/>
      <c r="T120" s="1003"/>
      <c r="U120" s="1003"/>
      <c r="V120" s="1003"/>
      <c r="W120" s="1003"/>
      <c r="X120" s="1003"/>
      <c r="Y120" s="1003"/>
      <c r="Z120" s="1004"/>
      <c r="AA120" s="1044" t="s">
        <v>406</v>
      </c>
      <c r="AB120" s="1045"/>
      <c r="AC120" s="1045"/>
      <c r="AD120" s="1045"/>
      <c r="AE120" s="1046"/>
      <c r="AF120" s="1047" t="s">
        <v>406</v>
      </c>
      <c r="AG120" s="1045"/>
      <c r="AH120" s="1045"/>
      <c r="AI120" s="1045"/>
      <c r="AJ120" s="1046"/>
      <c r="AK120" s="1047" t="s">
        <v>406</v>
      </c>
      <c r="AL120" s="1045"/>
      <c r="AM120" s="1045"/>
      <c r="AN120" s="1045"/>
      <c r="AO120" s="1046"/>
      <c r="AP120" s="1048" t="s">
        <v>126</v>
      </c>
      <c r="AQ120" s="1049"/>
      <c r="AR120" s="1049"/>
      <c r="AS120" s="1049"/>
      <c r="AT120" s="1050"/>
      <c r="AU120" s="1075" t="s">
        <v>461</v>
      </c>
      <c r="AV120" s="1076"/>
      <c r="AW120" s="1076"/>
      <c r="AX120" s="1076"/>
      <c r="AY120" s="1077"/>
      <c r="AZ120" s="1026" t="s">
        <v>462</v>
      </c>
      <c r="BA120" s="975"/>
      <c r="BB120" s="975"/>
      <c r="BC120" s="975"/>
      <c r="BD120" s="975"/>
      <c r="BE120" s="975"/>
      <c r="BF120" s="975"/>
      <c r="BG120" s="975"/>
      <c r="BH120" s="975"/>
      <c r="BI120" s="975"/>
      <c r="BJ120" s="975"/>
      <c r="BK120" s="975"/>
      <c r="BL120" s="975"/>
      <c r="BM120" s="975"/>
      <c r="BN120" s="975"/>
      <c r="BO120" s="975"/>
      <c r="BP120" s="976"/>
      <c r="BQ120" s="1012">
        <v>121022878</v>
      </c>
      <c r="BR120" s="1013"/>
      <c r="BS120" s="1013"/>
      <c r="BT120" s="1013"/>
      <c r="BU120" s="1013"/>
      <c r="BV120" s="1013">
        <v>130515876</v>
      </c>
      <c r="BW120" s="1013"/>
      <c r="BX120" s="1013"/>
      <c r="BY120" s="1013"/>
      <c r="BZ120" s="1013"/>
      <c r="CA120" s="1013">
        <v>136735632</v>
      </c>
      <c r="CB120" s="1013"/>
      <c r="CC120" s="1013"/>
      <c r="CD120" s="1013"/>
      <c r="CE120" s="1013"/>
      <c r="CF120" s="1027">
        <v>119.2</v>
      </c>
      <c r="CG120" s="1028"/>
      <c r="CH120" s="1028"/>
      <c r="CI120" s="1028"/>
      <c r="CJ120" s="1028"/>
      <c r="CK120" s="1093" t="s">
        <v>463</v>
      </c>
      <c r="CL120" s="1094"/>
      <c r="CM120" s="1094"/>
      <c r="CN120" s="1094"/>
      <c r="CO120" s="1095"/>
      <c r="CP120" s="1101" t="s">
        <v>464</v>
      </c>
      <c r="CQ120" s="1102"/>
      <c r="CR120" s="1102"/>
      <c r="CS120" s="1102"/>
      <c r="CT120" s="1102"/>
      <c r="CU120" s="1102"/>
      <c r="CV120" s="1102"/>
      <c r="CW120" s="1102"/>
      <c r="CX120" s="1102"/>
      <c r="CY120" s="1102"/>
      <c r="CZ120" s="1102"/>
      <c r="DA120" s="1102"/>
      <c r="DB120" s="1102"/>
      <c r="DC120" s="1102"/>
      <c r="DD120" s="1102"/>
      <c r="DE120" s="1102"/>
      <c r="DF120" s="1103"/>
      <c r="DG120" s="1012">
        <v>147033</v>
      </c>
      <c r="DH120" s="1013"/>
      <c r="DI120" s="1013"/>
      <c r="DJ120" s="1013"/>
      <c r="DK120" s="1013"/>
      <c r="DL120" s="1013">
        <v>168765</v>
      </c>
      <c r="DM120" s="1013"/>
      <c r="DN120" s="1013"/>
      <c r="DO120" s="1013"/>
      <c r="DP120" s="1013"/>
      <c r="DQ120" s="1013">
        <v>168765</v>
      </c>
      <c r="DR120" s="1013"/>
      <c r="DS120" s="1013"/>
      <c r="DT120" s="1013"/>
      <c r="DU120" s="1013"/>
      <c r="DV120" s="1014">
        <v>0.1</v>
      </c>
      <c r="DW120" s="1014"/>
      <c r="DX120" s="1014"/>
      <c r="DY120" s="1014"/>
      <c r="DZ120" s="1015"/>
    </row>
    <row r="121" spans="1:130" s="247" customFormat="1" ht="26.25" customHeight="1" x14ac:dyDescent="0.2">
      <c r="A121" s="1145"/>
      <c r="B121" s="1032"/>
      <c r="C121" s="1053" t="s">
        <v>465</v>
      </c>
      <c r="D121" s="1054"/>
      <c r="E121" s="1054"/>
      <c r="F121" s="1054"/>
      <c r="G121" s="1054"/>
      <c r="H121" s="1054"/>
      <c r="I121" s="1054"/>
      <c r="J121" s="1054"/>
      <c r="K121" s="1054"/>
      <c r="L121" s="1054"/>
      <c r="M121" s="1054"/>
      <c r="N121" s="1054"/>
      <c r="O121" s="1054"/>
      <c r="P121" s="1054"/>
      <c r="Q121" s="1054"/>
      <c r="R121" s="1054"/>
      <c r="S121" s="1054"/>
      <c r="T121" s="1054"/>
      <c r="U121" s="1054"/>
      <c r="V121" s="1054"/>
      <c r="W121" s="1054"/>
      <c r="X121" s="1054"/>
      <c r="Y121" s="1054"/>
      <c r="Z121" s="1055"/>
      <c r="AA121" s="1044" t="s">
        <v>126</v>
      </c>
      <c r="AB121" s="1045"/>
      <c r="AC121" s="1045"/>
      <c r="AD121" s="1045"/>
      <c r="AE121" s="1046"/>
      <c r="AF121" s="1047" t="s">
        <v>406</v>
      </c>
      <c r="AG121" s="1045"/>
      <c r="AH121" s="1045"/>
      <c r="AI121" s="1045"/>
      <c r="AJ121" s="1046"/>
      <c r="AK121" s="1047" t="s">
        <v>126</v>
      </c>
      <c r="AL121" s="1045"/>
      <c r="AM121" s="1045"/>
      <c r="AN121" s="1045"/>
      <c r="AO121" s="1046"/>
      <c r="AP121" s="1048" t="s">
        <v>126</v>
      </c>
      <c r="AQ121" s="1049"/>
      <c r="AR121" s="1049"/>
      <c r="AS121" s="1049"/>
      <c r="AT121" s="1050"/>
      <c r="AU121" s="1078"/>
      <c r="AV121" s="1079"/>
      <c r="AW121" s="1079"/>
      <c r="AX121" s="1079"/>
      <c r="AY121" s="1080"/>
      <c r="AZ121" s="1035" t="s">
        <v>466</v>
      </c>
      <c r="BA121" s="1036"/>
      <c r="BB121" s="1036"/>
      <c r="BC121" s="1036"/>
      <c r="BD121" s="1036"/>
      <c r="BE121" s="1036"/>
      <c r="BF121" s="1036"/>
      <c r="BG121" s="1036"/>
      <c r="BH121" s="1036"/>
      <c r="BI121" s="1036"/>
      <c r="BJ121" s="1036"/>
      <c r="BK121" s="1036"/>
      <c r="BL121" s="1036"/>
      <c r="BM121" s="1036"/>
      <c r="BN121" s="1036"/>
      <c r="BO121" s="1036"/>
      <c r="BP121" s="1037"/>
      <c r="BQ121" s="1005">
        <v>6995093</v>
      </c>
      <c r="BR121" s="1006"/>
      <c r="BS121" s="1006"/>
      <c r="BT121" s="1006"/>
      <c r="BU121" s="1006"/>
      <c r="BV121" s="1006">
        <v>7016085</v>
      </c>
      <c r="BW121" s="1006"/>
      <c r="BX121" s="1006"/>
      <c r="BY121" s="1006"/>
      <c r="BZ121" s="1006"/>
      <c r="CA121" s="1006">
        <v>6916229</v>
      </c>
      <c r="CB121" s="1006"/>
      <c r="CC121" s="1006"/>
      <c r="CD121" s="1006"/>
      <c r="CE121" s="1006"/>
      <c r="CF121" s="1000">
        <v>6</v>
      </c>
      <c r="CG121" s="1001"/>
      <c r="CH121" s="1001"/>
      <c r="CI121" s="1001"/>
      <c r="CJ121" s="1001"/>
      <c r="CK121" s="1096"/>
      <c r="CL121" s="1097"/>
      <c r="CM121" s="1097"/>
      <c r="CN121" s="1097"/>
      <c r="CO121" s="1098"/>
      <c r="CP121" s="1106" t="s">
        <v>407</v>
      </c>
      <c r="CQ121" s="1107"/>
      <c r="CR121" s="1107"/>
      <c r="CS121" s="1107"/>
      <c r="CT121" s="1107"/>
      <c r="CU121" s="1107"/>
      <c r="CV121" s="1107"/>
      <c r="CW121" s="1107"/>
      <c r="CX121" s="1107"/>
      <c r="CY121" s="1107"/>
      <c r="CZ121" s="1107"/>
      <c r="DA121" s="1107"/>
      <c r="DB121" s="1107"/>
      <c r="DC121" s="1107"/>
      <c r="DD121" s="1107"/>
      <c r="DE121" s="1107"/>
      <c r="DF121" s="1108"/>
      <c r="DG121" s="1005" t="s">
        <v>126</v>
      </c>
      <c r="DH121" s="1006"/>
      <c r="DI121" s="1006"/>
      <c r="DJ121" s="1006"/>
      <c r="DK121" s="1006"/>
      <c r="DL121" s="1006" t="s">
        <v>126</v>
      </c>
      <c r="DM121" s="1006"/>
      <c r="DN121" s="1006"/>
      <c r="DO121" s="1006"/>
      <c r="DP121" s="1006"/>
      <c r="DQ121" s="1006" t="s">
        <v>406</v>
      </c>
      <c r="DR121" s="1006"/>
      <c r="DS121" s="1006"/>
      <c r="DT121" s="1006"/>
      <c r="DU121" s="1006"/>
      <c r="DV121" s="1007" t="s">
        <v>126</v>
      </c>
      <c r="DW121" s="1007"/>
      <c r="DX121" s="1007"/>
      <c r="DY121" s="1007"/>
      <c r="DZ121" s="1008"/>
    </row>
    <row r="122" spans="1:130" s="247" customFormat="1" ht="26.25" customHeight="1" x14ac:dyDescent="0.2">
      <c r="A122" s="1145"/>
      <c r="B122" s="1032"/>
      <c r="C122" s="1002" t="s">
        <v>447</v>
      </c>
      <c r="D122" s="1003"/>
      <c r="E122" s="1003"/>
      <c r="F122" s="1003"/>
      <c r="G122" s="1003"/>
      <c r="H122" s="1003"/>
      <c r="I122" s="1003"/>
      <c r="J122" s="1003"/>
      <c r="K122" s="1003"/>
      <c r="L122" s="1003"/>
      <c r="M122" s="1003"/>
      <c r="N122" s="1003"/>
      <c r="O122" s="1003"/>
      <c r="P122" s="1003"/>
      <c r="Q122" s="1003"/>
      <c r="R122" s="1003"/>
      <c r="S122" s="1003"/>
      <c r="T122" s="1003"/>
      <c r="U122" s="1003"/>
      <c r="V122" s="1003"/>
      <c r="W122" s="1003"/>
      <c r="X122" s="1003"/>
      <c r="Y122" s="1003"/>
      <c r="Z122" s="1004"/>
      <c r="AA122" s="1044" t="s">
        <v>126</v>
      </c>
      <c r="AB122" s="1045"/>
      <c r="AC122" s="1045"/>
      <c r="AD122" s="1045"/>
      <c r="AE122" s="1046"/>
      <c r="AF122" s="1047" t="s">
        <v>126</v>
      </c>
      <c r="AG122" s="1045"/>
      <c r="AH122" s="1045"/>
      <c r="AI122" s="1045"/>
      <c r="AJ122" s="1046"/>
      <c r="AK122" s="1047" t="s">
        <v>126</v>
      </c>
      <c r="AL122" s="1045"/>
      <c r="AM122" s="1045"/>
      <c r="AN122" s="1045"/>
      <c r="AO122" s="1046"/>
      <c r="AP122" s="1048" t="s">
        <v>406</v>
      </c>
      <c r="AQ122" s="1049"/>
      <c r="AR122" s="1049"/>
      <c r="AS122" s="1049"/>
      <c r="AT122" s="1050"/>
      <c r="AU122" s="1078"/>
      <c r="AV122" s="1079"/>
      <c r="AW122" s="1079"/>
      <c r="AX122" s="1079"/>
      <c r="AY122" s="1080"/>
      <c r="AZ122" s="1060" t="s">
        <v>467</v>
      </c>
      <c r="BA122" s="1051"/>
      <c r="BB122" s="1051"/>
      <c r="BC122" s="1051"/>
      <c r="BD122" s="1051"/>
      <c r="BE122" s="1051"/>
      <c r="BF122" s="1051"/>
      <c r="BG122" s="1051"/>
      <c r="BH122" s="1051"/>
      <c r="BI122" s="1051"/>
      <c r="BJ122" s="1051"/>
      <c r="BK122" s="1051"/>
      <c r="BL122" s="1051"/>
      <c r="BM122" s="1051"/>
      <c r="BN122" s="1051"/>
      <c r="BO122" s="1051"/>
      <c r="BP122" s="1052"/>
      <c r="BQ122" s="1083">
        <v>72221619</v>
      </c>
      <c r="BR122" s="1084"/>
      <c r="BS122" s="1084"/>
      <c r="BT122" s="1084"/>
      <c r="BU122" s="1084"/>
      <c r="BV122" s="1084">
        <v>65619589</v>
      </c>
      <c r="BW122" s="1084"/>
      <c r="BX122" s="1084"/>
      <c r="BY122" s="1084"/>
      <c r="BZ122" s="1084"/>
      <c r="CA122" s="1084">
        <v>59577793</v>
      </c>
      <c r="CB122" s="1084"/>
      <c r="CC122" s="1084"/>
      <c r="CD122" s="1084"/>
      <c r="CE122" s="1084"/>
      <c r="CF122" s="1104">
        <v>51.9</v>
      </c>
      <c r="CG122" s="1105"/>
      <c r="CH122" s="1105"/>
      <c r="CI122" s="1105"/>
      <c r="CJ122" s="1105"/>
      <c r="CK122" s="1096"/>
      <c r="CL122" s="1097"/>
      <c r="CM122" s="1097"/>
      <c r="CN122" s="1097"/>
      <c r="CO122" s="1098"/>
      <c r="CP122" s="1106" t="s">
        <v>468</v>
      </c>
      <c r="CQ122" s="1107"/>
      <c r="CR122" s="1107"/>
      <c r="CS122" s="1107"/>
      <c r="CT122" s="1107"/>
      <c r="CU122" s="1107"/>
      <c r="CV122" s="1107"/>
      <c r="CW122" s="1107"/>
      <c r="CX122" s="1107"/>
      <c r="CY122" s="1107"/>
      <c r="CZ122" s="1107"/>
      <c r="DA122" s="1107"/>
      <c r="DB122" s="1107"/>
      <c r="DC122" s="1107"/>
      <c r="DD122" s="1107"/>
      <c r="DE122" s="1107"/>
      <c r="DF122" s="1108"/>
      <c r="DG122" s="1005" t="s">
        <v>406</v>
      </c>
      <c r="DH122" s="1006"/>
      <c r="DI122" s="1006"/>
      <c r="DJ122" s="1006"/>
      <c r="DK122" s="1006"/>
      <c r="DL122" s="1006" t="s">
        <v>126</v>
      </c>
      <c r="DM122" s="1006"/>
      <c r="DN122" s="1006"/>
      <c r="DO122" s="1006"/>
      <c r="DP122" s="1006"/>
      <c r="DQ122" s="1006" t="s">
        <v>406</v>
      </c>
      <c r="DR122" s="1006"/>
      <c r="DS122" s="1006"/>
      <c r="DT122" s="1006"/>
      <c r="DU122" s="1006"/>
      <c r="DV122" s="1007" t="s">
        <v>126</v>
      </c>
      <c r="DW122" s="1007"/>
      <c r="DX122" s="1007"/>
      <c r="DY122" s="1007"/>
      <c r="DZ122" s="1008"/>
    </row>
    <row r="123" spans="1:130" s="247" customFormat="1" ht="26.25" customHeight="1" x14ac:dyDescent="0.2">
      <c r="A123" s="1145"/>
      <c r="B123" s="1032"/>
      <c r="C123" s="1002" t="s">
        <v>453</v>
      </c>
      <c r="D123" s="1003"/>
      <c r="E123" s="1003"/>
      <c r="F123" s="1003"/>
      <c r="G123" s="1003"/>
      <c r="H123" s="1003"/>
      <c r="I123" s="1003"/>
      <c r="J123" s="1003"/>
      <c r="K123" s="1003"/>
      <c r="L123" s="1003"/>
      <c r="M123" s="1003"/>
      <c r="N123" s="1003"/>
      <c r="O123" s="1003"/>
      <c r="P123" s="1003"/>
      <c r="Q123" s="1003"/>
      <c r="R123" s="1003"/>
      <c r="S123" s="1003"/>
      <c r="T123" s="1003"/>
      <c r="U123" s="1003"/>
      <c r="V123" s="1003"/>
      <c r="W123" s="1003"/>
      <c r="X123" s="1003"/>
      <c r="Y123" s="1003"/>
      <c r="Z123" s="1004"/>
      <c r="AA123" s="1044">
        <v>108157</v>
      </c>
      <c r="AB123" s="1045"/>
      <c r="AC123" s="1045"/>
      <c r="AD123" s="1045"/>
      <c r="AE123" s="1046"/>
      <c r="AF123" s="1047">
        <v>60014</v>
      </c>
      <c r="AG123" s="1045"/>
      <c r="AH123" s="1045"/>
      <c r="AI123" s="1045"/>
      <c r="AJ123" s="1046"/>
      <c r="AK123" s="1047">
        <v>109898</v>
      </c>
      <c r="AL123" s="1045"/>
      <c r="AM123" s="1045"/>
      <c r="AN123" s="1045"/>
      <c r="AO123" s="1046"/>
      <c r="AP123" s="1048">
        <v>0.1</v>
      </c>
      <c r="AQ123" s="1049"/>
      <c r="AR123" s="1049"/>
      <c r="AS123" s="1049"/>
      <c r="AT123" s="1050"/>
      <c r="AU123" s="1081"/>
      <c r="AV123" s="1082"/>
      <c r="AW123" s="1082"/>
      <c r="AX123" s="1082"/>
      <c r="AY123" s="1082"/>
      <c r="AZ123" s="278" t="s">
        <v>188</v>
      </c>
      <c r="BA123" s="278"/>
      <c r="BB123" s="278"/>
      <c r="BC123" s="278"/>
      <c r="BD123" s="278"/>
      <c r="BE123" s="278"/>
      <c r="BF123" s="278"/>
      <c r="BG123" s="278"/>
      <c r="BH123" s="278"/>
      <c r="BI123" s="278"/>
      <c r="BJ123" s="278"/>
      <c r="BK123" s="278"/>
      <c r="BL123" s="278"/>
      <c r="BM123" s="278"/>
      <c r="BN123" s="278"/>
      <c r="BO123" s="1061" t="s">
        <v>469</v>
      </c>
      <c r="BP123" s="1092"/>
      <c r="BQ123" s="1151">
        <v>200239590</v>
      </c>
      <c r="BR123" s="1152"/>
      <c r="BS123" s="1152"/>
      <c r="BT123" s="1152"/>
      <c r="BU123" s="1152"/>
      <c r="BV123" s="1152">
        <v>203151550</v>
      </c>
      <c r="BW123" s="1152"/>
      <c r="BX123" s="1152"/>
      <c r="BY123" s="1152"/>
      <c r="BZ123" s="1152"/>
      <c r="CA123" s="1152">
        <v>203229654</v>
      </c>
      <c r="CB123" s="1152"/>
      <c r="CC123" s="1152"/>
      <c r="CD123" s="1152"/>
      <c r="CE123" s="1152"/>
      <c r="CF123" s="1085"/>
      <c r="CG123" s="1086"/>
      <c r="CH123" s="1086"/>
      <c r="CI123" s="1086"/>
      <c r="CJ123" s="1087"/>
      <c r="CK123" s="1096"/>
      <c r="CL123" s="1097"/>
      <c r="CM123" s="1097"/>
      <c r="CN123" s="1097"/>
      <c r="CO123" s="1098"/>
      <c r="CP123" s="1106" t="s">
        <v>404</v>
      </c>
      <c r="CQ123" s="1107"/>
      <c r="CR123" s="1107"/>
      <c r="CS123" s="1107"/>
      <c r="CT123" s="1107"/>
      <c r="CU123" s="1107"/>
      <c r="CV123" s="1107"/>
      <c r="CW123" s="1107"/>
      <c r="CX123" s="1107"/>
      <c r="CY123" s="1107"/>
      <c r="CZ123" s="1107"/>
      <c r="DA123" s="1107"/>
      <c r="DB123" s="1107"/>
      <c r="DC123" s="1107"/>
      <c r="DD123" s="1107"/>
      <c r="DE123" s="1107"/>
      <c r="DF123" s="1108"/>
      <c r="DG123" s="1044" t="s">
        <v>126</v>
      </c>
      <c r="DH123" s="1045"/>
      <c r="DI123" s="1045"/>
      <c r="DJ123" s="1045"/>
      <c r="DK123" s="1046"/>
      <c r="DL123" s="1047" t="s">
        <v>470</v>
      </c>
      <c r="DM123" s="1045"/>
      <c r="DN123" s="1045"/>
      <c r="DO123" s="1045"/>
      <c r="DP123" s="1046"/>
      <c r="DQ123" s="1047" t="s">
        <v>471</v>
      </c>
      <c r="DR123" s="1045"/>
      <c r="DS123" s="1045"/>
      <c r="DT123" s="1045"/>
      <c r="DU123" s="1046"/>
      <c r="DV123" s="1048" t="s">
        <v>406</v>
      </c>
      <c r="DW123" s="1049"/>
      <c r="DX123" s="1049"/>
      <c r="DY123" s="1049"/>
      <c r="DZ123" s="1050"/>
    </row>
    <row r="124" spans="1:130" s="247" customFormat="1" ht="26.25" customHeight="1" thickBot="1" x14ac:dyDescent="0.25">
      <c r="A124" s="1145"/>
      <c r="B124" s="1032"/>
      <c r="C124" s="1002" t="s">
        <v>456</v>
      </c>
      <c r="D124" s="1003"/>
      <c r="E124" s="1003"/>
      <c r="F124" s="1003"/>
      <c r="G124" s="1003"/>
      <c r="H124" s="1003"/>
      <c r="I124" s="1003"/>
      <c r="J124" s="1003"/>
      <c r="K124" s="1003"/>
      <c r="L124" s="1003"/>
      <c r="M124" s="1003"/>
      <c r="N124" s="1003"/>
      <c r="O124" s="1003"/>
      <c r="P124" s="1003"/>
      <c r="Q124" s="1003"/>
      <c r="R124" s="1003"/>
      <c r="S124" s="1003"/>
      <c r="T124" s="1003"/>
      <c r="U124" s="1003"/>
      <c r="V124" s="1003"/>
      <c r="W124" s="1003"/>
      <c r="X124" s="1003"/>
      <c r="Y124" s="1003"/>
      <c r="Z124" s="1004"/>
      <c r="AA124" s="1044" t="s">
        <v>126</v>
      </c>
      <c r="AB124" s="1045"/>
      <c r="AC124" s="1045"/>
      <c r="AD124" s="1045"/>
      <c r="AE124" s="1046"/>
      <c r="AF124" s="1047" t="s">
        <v>126</v>
      </c>
      <c r="AG124" s="1045"/>
      <c r="AH124" s="1045"/>
      <c r="AI124" s="1045"/>
      <c r="AJ124" s="1046"/>
      <c r="AK124" s="1047" t="s">
        <v>406</v>
      </c>
      <c r="AL124" s="1045"/>
      <c r="AM124" s="1045"/>
      <c r="AN124" s="1045"/>
      <c r="AO124" s="1046"/>
      <c r="AP124" s="1048" t="s">
        <v>406</v>
      </c>
      <c r="AQ124" s="1049"/>
      <c r="AR124" s="1049"/>
      <c r="AS124" s="1049"/>
      <c r="AT124" s="1050"/>
      <c r="AU124" s="1147" t="s">
        <v>472</v>
      </c>
      <c r="AV124" s="1148"/>
      <c r="AW124" s="1148"/>
      <c r="AX124" s="1148"/>
      <c r="AY124" s="1148"/>
      <c r="AZ124" s="1148"/>
      <c r="BA124" s="1148"/>
      <c r="BB124" s="1148"/>
      <c r="BC124" s="1148"/>
      <c r="BD124" s="1148"/>
      <c r="BE124" s="1148"/>
      <c r="BF124" s="1148"/>
      <c r="BG124" s="1148"/>
      <c r="BH124" s="1148"/>
      <c r="BI124" s="1148"/>
      <c r="BJ124" s="1148"/>
      <c r="BK124" s="1148"/>
      <c r="BL124" s="1148"/>
      <c r="BM124" s="1148"/>
      <c r="BN124" s="1148"/>
      <c r="BO124" s="1148"/>
      <c r="BP124" s="1149"/>
      <c r="BQ124" s="1150" t="s">
        <v>126</v>
      </c>
      <c r="BR124" s="1114"/>
      <c r="BS124" s="1114"/>
      <c r="BT124" s="1114"/>
      <c r="BU124" s="1114"/>
      <c r="BV124" s="1114" t="s">
        <v>126</v>
      </c>
      <c r="BW124" s="1114"/>
      <c r="BX124" s="1114"/>
      <c r="BY124" s="1114"/>
      <c r="BZ124" s="1114"/>
      <c r="CA124" s="1114" t="s">
        <v>406</v>
      </c>
      <c r="CB124" s="1114"/>
      <c r="CC124" s="1114"/>
      <c r="CD124" s="1114"/>
      <c r="CE124" s="1114"/>
      <c r="CF124" s="1115"/>
      <c r="CG124" s="1116"/>
      <c r="CH124" s="1116"/>
      <c r="CI124" s="1116"/>
      <c r="CJ124" s="1117"/>
      <c r="CK124" s="1099"/>
      <c r="CL124" s="1099"/>
      <c r="CM124" s="1099"/>
      <c r="CN124" s="1099"/>
      <c r="CO124" s="1100"/>
      <c r="CP124" s="1106" t="s">
        <v>473</v>
      </c>
      <c r="CQ124" s="1107"/>
      <c r="CR124" s="1107"/>
      <c r="CS124" s="1107"/>
      <c r="CT124" s="1107"/>
      <c r="CU124" s="1107"/>
      <c r="CV124" s="1107"/>
      <c r="CW124" s="1107"/>
      <c r="CX124" s="1107"/>
      <c r="CY124" s="1107"/>
      <c r="CZ124" s="1107"/>
      <c r="DA124" s="1107"/>
      <c r="DB124" s="1107"/>
      <c r="DC124" s="1107"/>
      <c r="DD124" s="1107"/>
      <c r="DE124" s="1107"/>
      <c r="DF124" s="1108"/>
      <c r="DG124" s="1091" t="s">
        <v>126</v>
      </c>
      <c r="DH124" s="1070"/>
      <c r="DI124" s="1070"/>
      <c r="DJ124" s="1070"/>
      <c r="DK124" s="1071"/>
      <c r="DL124" s="1069" t="s">
        <v>126</v>
      </c>
      <c r="DM124" s="1070"/>
      <c r="DN124" s="1070"/>
      <c r="DO124" s="1070"/>
      <c r="DP124" s="1071"/>
      <c r="DQ124" s="1069" t="s">
        <v>126</v>
      </c>
      <c r="DR124" s="1070"/>
      <c r="DS124" s="1070"/>
      <c r="DT124" s="1070"/>
      <c r="DU124" s="1071"/>
      <c r="DV124" s="1072" t="s">
        <v>126</v>
      </c>
      <c r="DW124" s="1073"/>
      <c r="DX124" s="1073"/>
      <c r="DY124" s="1073"/>
      <c r="DZ124" s="1074"/>
    </row>
    <row r="125" spans="1:130" s="247" customFormat="1" ht="26.25" customHeight="1" x14ac:dyDescent="0.2">
      <c r="A125" s="1145"/>
      <c r="B125" s="1032"/>
      <c r="C125" s="1002" t="s">
        <v>458</v>
      </c>
      <c r="D125" s="1003"/>
      <c r="E125" s="1003"/>
      <c r="F125" s="1003"/>
      <c r="G125" s="1003"/>
      <c r="H125" s="1003"/>
      <c r="I125" s="1003"/>
      <c r="J125" s="1003"/>
      <c r="K125" s="1003"/>
      <c r="L125" s="1003"/>
      <c r="M125" s="1003"/>
      <c r="N125" s="1003"/>
      <c r="O125" s="1003"/>
      <c r="P125" s="1003"/>
      <c r="Q125" s="1003"/>
      <c r="R125" s="1003"/>
      <c r="S125" s="1003"/>
      <c r="T125" s="1003"/>
      <c r="U125" s="1003"/>
      <c r="V125" s="1003"/>
      <c r="W125" s="1003"/>
      <c r="X125" s="1003"/>
      <c r="Y125" s="1003"/>
      <c r="Z125" s="1004"/>
      <c r="AA125" s="1044" t="s">
        <v>406</v>
      </c>
      <c r="AB125" s="1045"/>
      <c r="AC125" s="1045"/>
      <c r="AD125" s="1045"/>
      <c r="AE125" s="1046"/>
      <c r="AF125" s="1047" t="s">
        <v>406</v>
      </c>
      <c r="AG125" s="1045"/>
      <c r="AH125" s="1045"/>
      <c r="AI125" s="1045"/>
      <c r="AJ125" s="1046"/>
      <c r="AK125" s="1047" t="s">
        <v>470</v>
      </c>
      <c r="AL125" s="1045"/>
      <c r="AM125" s="1045"/>
      <c r="AN125" s="1045"/>
      <c r="AO125" s="1046"/>
      <c r="AP125" s="1048" t="s">
        <v>126</v>
      </c>
      <c r="AQ125" s="1049"/>
      <c r="AR125" s="1049"/>
      <c r="AS125" s="1049"/>
      <c r="AT125" s="105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09" t="s">
        <v>474</v>
      </c>
      <c r="CL125" s="1094"/>
      <c r="CM125" s="1094"/>
      <c r="CN125" s="1094"/>
      <c r="CO125" s="1095"/>
      <c r="CP125" s="1026" t="s">
        <v>475</v>
      </c>
      <c r="CQ125" s="975"/>
      <c r="CR125" s="975"/>
      <c r="CS125" s="975"/>
      <c r="CT125" s="975"/>
      <c r="CU125" s="975"/>
      <c r="CV125" s="975"/>
      <c r="CW125" s="975"/>
      <c r="CX125" s="975"/>
      <c r="CY125" s="975"/>
      <c r="CZ125" s="975"/>
      <c r="DA125" s="975"/>
      <c r="DB125" s="975"/>
      <c r="DC125" s="975"/>
      <c r="DD125" s="975"/>
      <c r="DE125" s="975"/>
      <c r="DF125" s="976"/>
      <c r="DG125" s="1012" t="s">
        <v>126</v>
      </c>
      <c r="DH125" s="1013"/>
      <c r="DI125" s="1013"/>
      <c r="DJ125" s="1013"/>
      <c r="DK125" s="1013"/>
      <c r="DL125" s="1013" t="s">
        <v>406</v>
      </c>
      <c r="DM125" s="1013"/>
      <c r="DN125" s="1013"/>
      <c r="DO125" s="1013"/>
      <c r="DP125" s="1013"/>
      <c r="DQ125" s="1013" t="s">
        <v>126</v>
      </c>
      <c r="DR125" s="1013"/>
      <c r="DS125" s="1013"/>
      <c r="DT125" s="1013"/>
      <c r="DU125" s="1013"/>
      <c r="DV125" s="1014" t="s">
        <v>126</v>
      </c>
      <c r="DW125" s="1014"/>
      <c r="DX125" s="1014"/>
      <c r="DY125" s="1014"/>
      <c r="DZ125" s="1015"/>
    </row>
    <row r="126" spans="1:130" s="247" customFormat="1" ht="26.25" customHeight="1" thickBot="1" x14ac:dyDescent="0.25">
      <c r="A126" s="1145"/>
      <c r="B126" s="1032"/>
      <c r="C126" s="1002" t="s">
        <v>460</v>
      </c>
      <c r="D126" s="1003"/>
      <c r="E126" s="1003"/>
      <c r="F126" s="1003"/>
      <c r="G126" s="1003"/>
      <c r="H126" s="1003"/>
      <c r="I126" s="1003"/>
      <c r="J126" s="1003"/>
      <c r="K126" s="1003"/>
      <c r="L126" s="1003"/>
      <c r="M126" s="1003"/>
      <c r="N126" s="1003"/>
      <c r="O126" s="1003"/>
      <c r="P126" s="1003"/>
      <c r="Q126" s="1003"/>
      <c r="R126" s="1003"/>
      <c r="S126" s="1003"/>
      <c r="T126" s="1003"/>
      <c r="U126" s="1003"/>
      <c r="V126" s="1003"/>
      <c r="W126" s="1003"/>
      <c r="X126" s="1003"/>
      <c r="Y126" s="1003"/>
      <c r="Z126" s="1004"/>
      <c r="AA126" s="1044">
        <v>4821599</v>
      </c>
      <c r="AB126" s="1045"/>
      <c r="AC126" s="1045"/>
      <c r="AD126" s="1045"/>
      <c r="AE126" s="1046"/>
      <c r="AF126" s="1047">
        <v>2717600</v>
      </c>
      <c r="AG126" s="1045"/>
      <c r="AH126" s="1045"/>
      <c r="AI126" s="1045"/>
      <c r="AJ126" s="1046"/>
      <c r="AK126" s="1047">
        <v>1712250</v>
      </c>
      <c r="AL126" s="1045"/>
      <c r="AM126" s="1045"/>
      <c r="AN126" s="1045"/>
      <c r="AO126" s="1046"/>
      <c r="AP126" s="1048">
        <v>1.5</v>
      </c>
      <c r="AQ126" s="1049"/>
      <c r="AR126" s="1049"/>
      <c r="AS126" s="1049"/>
      <c r="AT126" s="105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0"/>
      <c r="CL126" s="1097"/>
      <c r="CM126" s="1097"/>
      <c r="CN126" s="1097"/>
      <c r="CO126" s="1098"/>
      <c r="CP126" s="1035" t="s">
        <v>476</v>
      </c>
      <c r="CQ126" s="1036"/>
      <c r="CR126" s="1036"/>
      <c r="CS126" s="1036"/>
      <c r="CT126" s="1036"/>
      <c r="CU126" s="1036"/>
      <c r="CV126" s="1036"/>
      <c r="CW126" s="1036"/>
      <c r="CX126" s="1036"/>
      <c r="CY126" s="1036"/>
      <c r="CZ126" s="1036"/>
      <c r="DA126" s="1036"/>
      <c r="DB126" s="1036"/>
      <c r="DC126" s="1036"/>
      <c r="DD126" s="1036"/>
      <c r="DE126" s="1036"/>
      <c r="DF126" s="1037"/>
      <c r="DG126" s="1005" t="s">
        <v>406</v>
      </c>
      <c r="DH126" s="1006"/>
      <c r="DI126" s="1006"/>
      <c r="DJ126" s="1006"/>
      <c r="DK126" s="1006"/>
      <c r="DL126" s="1006" t="s">
        <v>126</v>
      </c>
      <c r="DM126" s="1006"/>
      <c r="DN126" s="1006"/>
      <c r="DO126" s="1006"/>
      <c r="DP126" s="1006"/>
      <c r="DQ126" s="1006" t="s">
        <v>126</v>
      </c>
      <c r="DR126" s="1006"/>
      <c r="DS126" s="1006"/>
      <c r="DT126" s="1006"/>
      <c r="DU126" s="1006"/>
      <c r="DV126" s="1007" t="s">
        <v>126</v>
      </c>
      <c r="DW126" s="1007"/>
      <c r="DX126" s="1007"/>
      <c r="DY126" s="1007"/>
      <c r="DZ126" s="1008"/>
    </row>
    <row r="127" spans="1:130" s="247" customFormat="1" ht="26.25" customHeight="1" x14ac:dyDescent="0.2">
      <c r="A127" s="1146"/>
      <c r="B127" s="1034"/>
      <c r="C127" s="1088" t="s">
        <v>477</v>
      </c>
      <c r="D127" s="1089"/>
      <c r="E127" s="1089"/>
      <c r="F127" s="1089"/>
      <c r="G127" s="1089"/>
      <c r="H127" s="1089"/>
      <c r="I127" s="1089"/>
      <c r="J127" s="1089"/>
      <c r="K127" s="1089"/>
      <c r="L127" s="1089"/>
      <c r="M127" s="1089"/>
      <c r="N127" s="1089"/>
      <c r="O127" s="1089"/>
      <c r="P127" s="1089"/>
      <c r="Q127" s="1089"/>
      <c r="R127" s="1089"/>
      <c r="S127" s="1089"/>
      <c r="T127" s="1089"/>
      <c r="U127" s="1089"/>
      <c r="V127" s="1089"/>
      <c r="W127" s="1089"/>
      <c r="X127" s="1089"/>
      <c r="Y127" s="1089"/>
      <c r="Z127" s="1090"/>
      <c r="AA127" s="1044" t="s">
        <v>406</v>
      </c>
      <c r="AB127" s="1045"/>
      <c r="AC127" s="1045"/>
      <c r="AD127" s="1045"/>
      <c r="AE127" s="1046"/>
      <c r="AF127" s="1047" t="s">
        <v>126</v>
      </c>
      <c r="AG127" s="1045"/>
      <c r="AH127" s="1045"/>
      <c r="AI127" s="1045"/>
      <c r="AJ127" s="1046"/>
      <c r="AK127" s="1047" t="s">
        <v>126</v>
      </c>
      <c r="AL127" s="1045"/>
      <c r="AM127" s="1045"/>
      <c r="AN127" s="1045"/>
      <c r="AO127" s="1046"/>
      <c r="AP127" s="1048" t="s">
        <v>406</v>
      </c>
      <c r="AQ127" s="1049"/>
      <c r="AR127" s="1049"/>
      <c r="AS127" s="1049"/>
      <c r="AT127" s="1050"/>
      <c r="AU127" s="283"/>
      <c r="AV127" s="283"/>
      <c r="AW127" s="283"/>
      <c r="AX127" s="1118" t="s">
        <v>478</v>
      </c>
      <c r="AY127" s="1119"/>
      <c r="AZ127" s="1119"/>
      <c r="BA127" s="1119"/>
      <c r="BB127" s="1119"/>
      <c r="BC127" s="1119"/>
      <c r="BD127" s="1119"/>
      <c r="BE127" s="1120"/>
      <c r="BF127" s="1121" t="s">
        <v>479</v>
      </c>
      <c r="BG127" s="1119"/>
      <c r="BH127" s="1119"/>
      <c r="BI127" s="1119"/>
      <c r="BJ127" s="1119"/>
      <c r="BK127" s="1119"/>
      <c r="BL127" s="1120"/>
      <c r="BM127" s="1121" t="s">
        <v>480</v>
      </c>
      <c r="BN127" s="1119"/>
      <c r="BO127" s="1119"/>
      <c r="BP127" s="1119"/>
      <c r="BQ127" s="1119"/>
      <c r="BR127" s="1119"/>
      <c r="BS127" s="1120"/>
      <c r="BT127" s="1121" t="s">
        <v>481</v>
      </c>
      <c r="BU127" s="1119"/>
      <c r="BV127" s="1119"/>
      <c r="BW127" s="1119"/>
      <c r="BX127" s="1119"/>
      <c r="BY127" s="1119"/>
      <c r="BZ127" s="1143"/>
      <c r="CA127" s="283"/>
      <c r="CB127" s="283"/>
      <c r="CC127" s="283"/>
      <c r="CD127" s="284"/>
      <c r="CE127" s="284"/>
      <c r="CF127" s="284"/>
      <c r="CG127" s="281"/>
      <c r="CH127" s="281"/>
      <c r="CI127" s="281"/>
      <c r="CJ127" s="282"/>
      <c r="CK127" s="1110"/>
      <c r="CL127" s="1097"/>
      <c r="CM127" s="1097"/>
      <c r="CN127" s="1097"/>
      <c r="CO127" s="1098"/>
      <c r="CP127" s="1035" t="s">
        <v>482</v>
      </c>
      <c r="CQ127" s="1036"/>
      <c r="CR127" s="1036"/>
      <c r="CS127" s="1036"/>
      <c r="CT127" s="1036"/>
      <c r="CU127" s="1036"/>
      <c r="CV127" s="1036"/>
      <c r="CW127" s="1036"/>
      <c r="CX127" s="1036"/>
      <c r="CY127" s="1036"/>
      <c r="CZ127" s="1036"/>
      <c r="DA127" s="1036"/>
      <c r="DB127" s="1036"/>
      <c r="DC127" s="1036"/>
      <c r="DD127" s="1036"/>
      <c r="DE127" s="1036"/>
      <c r="DF127" s="1037"/>
      <c r="DG127" s="1005" t="s">
        <v>406</v>
      </c>
      <c r="DH127" s="1006"/>
      <c r="DI127" s="1006"/>
      <c r="DJ127" s="1006"/>
      <c r="DK127" s="1006"/>
      <c r="DL127" s="1006" t="s">
        <v>126</v>
      </c>
      <c r="DM127" s="1006"/>
      <c r="DN127" s="1006"/>
      <c r="DO127" s="1006"/>
      <c r="DP127" s="1006"/>
      <c r="DQ127" s="1006" t="s">
        <v>126</v>
      </c>
      <c r="DR127" s="1006"/>
      <c r="DS127" s="1006"/>
      <c r="DT127" s="1006"/>
      <c r="DU127" s="1006"/>
      <c r="DV127" s="1007" t="s">
        <v>126</v>
      </c>
      <c r="DW127" s="1007"/>
      <c r="DX127" s="1007"/>
      <c r="DY127" s="1007"/>
      <c r="DZ127" s="1008"/>
    </row>
    <row r="128" spans="1:130" s="247" customFormat="1" ht="26.25" customHeight="1" thickBot="1" x14ac:dyDescent="0.25">
      <c r="A128" s="1129" t="s">
        <v>483</v>
      </c>
      <c r="B128" s="1130"/>
      <c r="C128" s="1130"/>
      <c r="D128" s="1130"/>
      <c r="E128" s="1130"/>
      <c r="F128" s="1130"/>
      <c r="G128" s="1130"/>
      <c r="H128" s="1130"/>
      <c r="I128" s="1130"/>
      <c r="J128" s="1130"/>
      <c r="K128" s="1130"/>
      <c r="L128" s="1130"/>
      <c r="M128" s="1130"/>
      <c r="N128" s="1130"/>
      <c r="O128" s="1130"/>
      <c r="P128" s="1130"/>
      <c r="Q128" s="1130"/>
      <c r="R128" s="1130"/>
      <c r="S128" s="1130"/>
      <c r="T128" s="1130"/>
      <c r="U128" s="1130"/>
      <c r="V128" s="1130"/>
      <c r="W128" s="1131" t="s">
        <v>484</v>
      </c>
      <c r="X128" s="1131"/>
      <c r="Y128" s="1131"/>
      <c r="Z128" s="1132"/>
      <c r="AA128" s="1133" t="s">
        <v>406</v>
      </c>
      <c r="AB128" s="1134"/>
      <c r="AC128" s="1134"/>
      <c r="AD128" s="1134"/>
      <c r="AE128" s="1135"/>
      <c r="AF128" s="1136" t="s">
        <v>126</v>
      </c>
      <c r="AG128" s="1134"/>
      <c r="AH128" s="1134"/>
      <c r="AI128" s="1134"/>
      <c r="AJ128" s="1135"/>
      <c r="AK128" s="1136" t="s">
        <v>406</v>
      </c>
      <c r="AL128" s="1134"/>
      <c r="AM128" s="1134"/>
      <c r="AN128" s="1134"/>
      <c r="AO128" s="1135"/>
      <c r="AP128" s="1137"/>
      <c r="AQ128" s="1138"/>
      <c r="AR128" s="1138"/>
      <c r="AS128" s="1138"/>
      <c r="AT128" s="1139"/>
      <c r="AU128" s="283"/>
      <c r="AV128" s="283"/>
      <c r="AW128" s="283"/>
      <c r="AX128" s="974" t="s">
        <v>485</v>
      </c>
      <c r="AY128" s="975"/>
      <c r="AZ128" s="975"/>
      <c r="BA128" s="975"/>
      <c r="BB128" s="975"/>
      <c r="BC128" s="975"/>
      <c r="BD128" s="975"/>
      <c r="BE128" s="976"/>
      <c r="BF128" s="1140" t="s">
        <v>406</v>
      </c>
      <c r="BG128" s="1141"/>
      <c r="BH128" s="1141"/>
      <c r="BI128" s="1141"/>
      <c r="BJ128" s="1141"/>
      <c r="BK128" s="1141"/>
      <c r="BL128" s="1142"/>
      <c r="BM128" s="1140">
        <v>11.25</v>
      </c>
      <c r="BN128" s="1141"/>
      <c r="BO128" s="1141"/>
      <c r="BP128" s="1141"/>
      <c r="BQ128" s="1141"/>
      <c r="BR128" s="1141"/>
      <c r="BS128" s="1142"/>
      <c r="BT128" s="1140">
        <v>20</v>
      </c>
      <c r="BU128" s="1141"/>
      <c r="BV128" s="1141"/>
      <c r="BW128" s="1141"/>
      <c r="BX128" s="1141"/>
      <c r="BY128" s="1141"/>
      <c r="BZ128" s="1165"/>
      <c r="CA128" s="284"/>
      <c r="CB128" s="284"/>
      <c r="CC128" s="284"/>
      <c r="CD128" s="284"/>
      <c r="CE128" s="284"/>
      <c r="CF128" s="284"/>
      <c r="CG128" s="281"/>
      <c r="CH128" s="281"/>
      <c r="CI128" s="281"/>
      <c r="CJ128" s="282"/>
      <c r="CK128" s="1111"/>
      <c r="CL128" s="1112"/>
      <c r="CM128" s="1112"/>
      <c r="CN128" s="1112"/>
      <c r="CO128" s="1113"/>
      <c r="CP128" s="1122" t="s">
        <v>486</v>
      </c>
      <c r="CQ128" s="1123"/>
      <c r="CR128" s="1123"/>
      <c r="CS128" s="1123"/>
      <c r="CT128" s="1123"/>
      <c r="CU128" s="1123"/>
      <c r="CV128" s="1123"/>
      <c r="CW128" s="1123"/>
      <c r="CX128" s="1123"/>
      <c r="CY128" s="1123"/>
      <c r="CZ128" s="1123"/>
      <c r="DA128" s="1123"/>
      <c r="DB128" s="1123"/>
      <c r="DC128" s="1123"/>
      <c r="DD128" s="1123"/>
      <c r="DE128" s="1123"/>
      <c r="DF128" s="1124"/>
      <c r="DG128" s="1125" t="s">
        <v>126</v>
      </c>
      <c r="DH128" s="1126"/>
      <c r="DI128" s="1126"/>
      <c r="DJ128" s="1126"/>
      <c r="DK128" s="1126"/>
      <c r="DL128" s="1126" t="s">
        <v>126</v>
      </c>
      <c r="DM128" s="1126"/>
      <c r="DN128" s="1126"/>
      <c r="DO128" s="1126"/>
      <c r="DP128" s="1126"/>
      <c r="DQ128" s="1126" t="s">
        <v>406</v>
      </c>
      <c r="DR128" s="1126"/>
      <c r="DS128" s="1126"/>
      <c r="DT128" s="1126"/>
      <c r="DU128" s="1126"/>
      <c r="DV128" s="1127" t="s">
        <v>406</v>
      </c>
      <c r="DW128" s="1127"/>
      <c r="DX128" s="1127"/>
      <c r="DY128" s="1127"/>
      <c r="DZ128" s="1128"/>
    </row>
    <row r="129" spans="1:131" s="247" customFormat="1" ht="26.25" customHeight="1" x14ac:dyDescent="0.2">
      <c r="A129" s="1016" t="s">
        <v>105</v>
      </c>
      <c r="B129" s="1017"/>
      <c r="C129" s="1017"/>
      <c r="D129" s="1017"/>
      <c r="E129" s="1017"/>
      <c r="F129" s="1017"/>
      <c r="G129" s="1017"/>
      <c r="H129" s="1017"/>
      <c r="I129" s="1017"/>
      <c r="J129" s="1017"/>
      <c r="K129" s="1017"/>
      <c r="L129" s="1017"/>
      <c r="M129" s="1017"/>
      <c r="N129" s="1017"/>
      <c r="O129" s="1017"/>
      <c r="P129" s="1017"/>
      <c r="Q129" s="1017"/>
      <c r="R129" s="1017"/>
      <c r="S129" s="1017"/>
      <c r="T129" s="1017"/>
      <c r="U129" s="1017"/>
      <c r="V129" s="1017"/>
      <c r="W129" s="1159" t="s">
        <v>487</v>
      </c>
      <c r="X129" s="1160"/>
      <c r="Y129" s="1160"/>
      <c r="Z129" s="1161"/>
      <c r="AA129" s="1044">
        <v>116526005</v>
      </c>
      <c r="AB129" s="1045"/>
      <c r="AC129" s="1045"/>
      <c r="AD129" s="1045"/>
      <c r="AE129" s="1046"/>
      <c r="AF129" s="1047">
        <v>119022991</v>
      </c>
      <c r="AG129" s="1045"/>
      <c r="AH129" s="1045"/>
      <c r="AI129" s="1045"/>
      <c r="AJ129" s="1046"/>
      <c r="AK129" s="1047">
        <v>121707331</v>
      </c>
      <c r="AL129" s="1045"/>
      <c r="AM129" s="1045"/>
      <c r="AN129" s="1045"/>
      <c r="AO129" s="1046"/>
      <c r="AP129" s="1162"/>
      <c r="AQ129" s="1163"/>
      <c r="AR129" s="1163"/>
      <c r="AS129" s="1163"/>
      <c r="AT129" s="1164"/>
      <c r="AU129" s="285"/>
      <c r="AV129" s="285"/>
      <c r="AW129" s="285"/>
      <c r="AX129" s="1153" t="s">
        <v>488</v>
      </c>
      <c r="AY129" s="1036"/>
      <c r="AZ129" s="1036"/>
      <c r="BA129" s="1036"/>
      <c r="BB129" s="1036"/>
      <c r="BC129" s="1036"/>
      <c r="BD129" s="1036"/>
      <c r="BE129" s="1037"/>
      <c r="BF129" s="1154" t="s">
        <v>126</v>
      </c>
      <c r="BG129" s="1155"/>
      <c r="BH129" s="1155"/>
      <c r="BI129" s="1155"/>
      <c r="BJ129" s="1155"/>
      <c r="BK129" s="1155"/>
      <c r="BL129" s="1156"/>
      <c r="BM129" s="1154">
        <v>16.25</v>
      </c>
      <c r="BN129" s="1155"/>
      <c r="BO129" s="1155"/>
      <c r="BP129" s="1155"/>
      <c r="BQ129" s="1155"/>
      <c r="BR129" s="1155"/>
      <c r="BS129" s="1156"/>
      <c r="BT129" s="1154">
        <v>30</v>
      </c>
      <c r="BU129" s="1157"/>
      <c r="BV129" s="1157"/>
      <c r="BW129" s="1157"/>
      <c r="BX129" s="1157"/>
      <c r="BY129" s="1157"/>
      <c r="BZ129" s="115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16" t="s">
        <v>489</v>
      </c>
      <c r="B130" s="1017"/>
      <c r="C130" s="1017"/>
      <c r="D130" s="1017"/>
      <c r="E130" s="1017"/>
      <c r="F130" s="1017"/>
      <c r="G130" s="1017"/>
      <c r="H130" s="1017"/>
      <c r="I130" s="1017"/>
      <c r="J130" s="1017"/>
      <c r="K130" s="1017"/>
      <c r="L130" s="1017"/>
      <c r="M130" s="1017"/>
      <c r="N130" s="1017"/>
      <c r="O130" s="1017"/>
      <c r="P130" s="1017"/>
      <c r="Q130" s="1017"/>
      <c r="R130" s="1017"/>
      <c r="S130" s="1017"/>
      <c r="T130" s="1017"/>
      <c r="U130" s="1017"/>
      <c r="V130" s="1017"/>
      <c r="W130" s="1159" t="s">
        <v>490</v>
      </c>
      <c r="X130" s="1160"/>
      <c r="Y130" s="1160"/>
      <c r="Z130" s="1161"/>
      <c r="AA130" s="1044">
        <v>7933177</v>
      </c>
      <c r="AB130" s="1045"/>
      <c r="AC130" s="1045"/>
      <c r="AD130" s="1045"/>
      <c r="AE130" s="1046"/>
      <c r="AF130" s="1047">
        <v>7109626</v>
      </c>
      <c r="AG130" s="1045"/>
      <c r="AH130" s="1045"/>
      <c r="AI130" s="1045"/>
      <c r="AJ130" s="1046"/>
      <c r="AK130" s="1047">
        <v>6951774</v>
      </c>
      <c r="AL130" s="1045"/>
      <c r="AM130" s="1045"/>
      <c r="AN130" s="1045"/>
      <c r="AO130" s="1046"/>
      <c r="AP130" s="1162"/>
      <c r="AQ130" s="1163"/>
      <c r="AR130" s="1163"/>
      <c r="AS130" s="1163"/>
      <c r="AT130" s="1164"/>
      <c r="AU130" s="285"/>
      <c r="AV130" s="285"/>
      <c r="AW130" s="285"/>
      <c r="AX130" s="1153" t="s">
        <v>491</v>
      </c>
      <c r="AY130" s="1036"/>
      <c r="AZ130" s="1036"/>
      <c r="BA130" s="1036"/>
      <c r="BB130" s="1036"/>
      <c r="BC130" s="1036"/>
      <c r="BD130" s="1036"/>
      <c r="BE130" s="1037"/>
      <c r="BF130" s="1190">
        <v>-1.8</v>
      </c>
      <c r="BG130" s="1191"/>
      <c r="BH130" s="1191"/>
      <c r="BI130" s="1191"/>
      <c r="BJ130" s="1191"/>
      <c r="BK130" s="1191"/>
      <c r="BL130" s="1192"/>
      <c r="BM130" s="1190">
        <v>25</v>
      </c>
      <c r="BN130" s="1191"/>
      <c r="BO130" s="1191"/>
      <c r="BP130" s="1191"/>
      <c r="BQ130" s="1191"/>
      <c r="BR130" s="1191"/>
      <c r="BS130" s="1192"/>
      <c r="BT130" s="1190">
        <v>35</v>
      </c>
      <c r="BU130" s="1193"/>
      <c r="BV130" s="1193"/>
      <c r="BW130" s="1193"/>
      <c r="BX130" s="1193"/>
      <c r="BY130" s="1193"/>
      <c r="BZ130" s="119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95"/>
      <c r="B131" s="1196"/>
      <c r="C131" s="1196"/>
      <c r="D131" s="1196"/>
      <c r="E131" s="1196"/>
      <c r="F131" s="1196"/>
      <c r="G131" s="1196"/>
      <c r="H131" s="1196"/>
      <c r="I131" s="1196"/>
      <c r="J131" s="1196"/>
      <c r="K131" s="1196"/>
      <c r="L131" s="1196"/>
      <c r="M131" s="1196"/>
      <c r="N131" s="1196"/>
      <c r="O131" s="1196"/>
      <c r="P131" s="1196"/>
      <c r="Q131" s="1196"/>
      <c r="R131" s="1196"/>
      <c r="S131" s="1196"/>
      <c r="T131" s="1196"/>
      <c r="U131" s="1196"/>
      <c r="V131" s="1196"/>
      <c r="W131" s="1197" t="s">
        <v>492</v>
      </c>
      <c r="X131" s="1198"/>
      <c r="Y131" s="1198"/>
      <c r="Z131" s="1199"/>
      <c r="AA131" s="1091">
        <v>108592828</v>
      </c>
      <c r="AB131" s="1070"/>
      <c r="AC131" s="1070"/>
      <c r="AD131" s="1070"/>
      <c r="AE131" s="1071"/>
      <c r="AF131" s="1069">
        <v>111913365</v>
      </c>
      <c r="AG131" s="1070"/>
      <c r="AH131" s="1070"/>
      <c r="AI131" s="1070"/>
      <c r="AJ131" s="1071"/>
      <c r="AK131" s="1069">
        <v>114755557</v>
      </c>
      <c r="AL131" s="1070"/>
      <c r="AM131" s="1070"/>
      <c r="AN131" s="1070"/>
      <c r="AO131" s="1071"/>
      <c r="AP131" s="1200"/>
      <c r="AQ131" s="1201"/>
      <c r="AR131" s="1201"/>
      <c r="AS131" s="1201"/>
      <c r="AT131" s="1202"/>
      <c r="AU131" s="285"/>
      <c r="AV131" s="285"/>
      <c r="AW131" s="285"/>
      <c r="AX131" s="1172" t="s">
        <v>493</v>
      </c>
      <c r="AY131" s="1123"/>
      <c r="AZ131" s="1123"/>
      <c r="BA131" s="1123"/>
      <c r="BB131" s="1123"/>
      <c r="BC131" s="1123"/>
      <c r="BD131" s="1123"/>
      <c r="BE131" s="1124"/>
      <c r="BF131" s="1173" t="s">
        <v>126</v>
      </c>
      <c r="BG131" s="1174"/>
      <c r="BH131" s="1174"/>
      <c r="BI131" s="1174"/>
      <c r="BJ131" s="1174"/>
      <c r="BK131" s="1174"/>
      <c r="BL131" s="1175"/>
      <c r="BM131" s="1173">
        <v>350</v>
      </c>
      <c r="BN131" s="1174"/>
      <c r="BO131" s="1174"/>
      <c r="BP131" s="1174"/>
      <c r="BQ131" s="1174"/>
      <c r="BR131" s="1174"/>
      <c r="BS131" s="1175"/>
      <c r="BT131" s="1176"/>
      <c r="BU131" s="1177"/>
      <c r="BV131" s="1177"/>
      <c r="BW131" s="1177"/>
      <c r="BX131" s="1177"/>
      <c r="BY131" s="1177"/>
      <c r="BZ131" s="117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79" t="s">
        <v>494</v>
      </c>
      <c r="B132" s="1180"/>
      <c r="C132" s="1180"/>
      <c r="D132" s="1180"/>
      <c r="E132" s="1180"/>
      <c r="F132" s="1180"/>
      <c r="G132" s="1180"/>
      <c r="H132" s="1180"/>
      <c r="I132" s="1180"/>
      <c r="J132" s="1180"/>
      <c r="K132" s="1180"/>
      <c r="L132" s="1180"/>
      <c r="M132" s="1180"/>
      <c r="N132" s="1180"/>
      <c r="O132" s="1180"/>
      <c r="P132" s="1180"/>
      <c r="Q132" s="1180"/>
      <c r="R132" s="1180"/>
      <c r="S132" s="1180"/>
      <c r="T132" s="1180"/>
      <c r="U132" s="1180"/>
      <c r="V132" s="1183" t="s">
        <v>495</v>
      </c>
      <c r="W132" s="1183"/>
      <c r="X132" s="1183"/>
      <c r="Y132" s="1183"/>
      <c r="Z132" s="1184"/>
      <c r="AA132" s="1185">
        <v>-0.16074173899999999</v>
      </c>
      <c r="AB132" s="1186"/>
      <c r="AC132" s="1186"/>
      <c r="AD132" s="1186"/>
      <c r="AE132" s="1187"/>
      <c r="AF132" s="1188">
        <v>-2.092027168</v>
      </c>
      <c r="AG132" s="1186"/>
      <c r="AH132" s="1186"/>
      <c r="AI132" s="1186"/>
      <c r="AJ132" s="1187"/>
      <c r="AK132" s="1188">
        <v>-3.396659911</v>
      </c>
      <c r="AL132" s="1186"/>
      <c r="AM132" s="1186"/>
      <c r="AN132" s="1186"/>
      <c r="AO132" s="1187"/>
      <c r="AP132" s="1085"/>
      <c r="AQ132" s="1086"/>
      <c r="AR132" s="1086"/>
      <c r="AS132" s="1086"/>
      <c r="AT132" s="118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1"/>
      <c r="B133" s="1182"/>
      <c r="C133" s="1182"/>
      <c r="D133" s="1182"/>
      <c r="E133" s="1182"/>
      <c r="F133" s="1182"/>
      <c r="G133" s="1182"/>
      <c r="H133" s="1182"/>
      <c r="I133" s="1182"/>
      <c r="J133" s="1182"/>
      <c r="K133" s="1182"/>
      <c r="L133" s="1182"/>
      <c r="M133" s="1182"/>
      <c r="N133" s="1182"/>
      <c r="O133" s="1182"/>
      <c r="P133" s="1182"/>
      <c r="Q133" s="1182"/>
      <c r="R133" s="1182"/>
      <c r="S133" s="1182"/>
      <c r="T133" s="1182"/>
      <c r="U133" s="1182"/>
      <c r="V133" s="1166" t="s">
        <v>496</v>
      </c>
      <c r="W133" s="1166"/>
      <c r="X133" s="1166"/>
      <c r="Y133" s="1166"/>
      <c r="Z133" s="1167"/>
      <c r="AA133" s="1168">
        <v>0.7</v>
      </c>
      <c r="AB133" s="1169"/>
      <c r="AC133" s="1169"/>
      <c r="AD133" s="1169"/>
      <c r="AE133" s="1170"/>
      <c r="AF133" s="1168">
        <v>-0.1</v>
      </c>
      <c r="AG133" s="1169"/>
      <c r="AH133" s="1169"/>
      <c r="AI133" s="1169"/>
      <c r="AJ133" s="1170"/>
      <c r="AK133" s="1168">
        <v>-1.8</v>
      </c>
      <c r="AL133" s="1169"/>
      <c r="AM133" s="1169"/>
      <c r="AN133" s="1169"/>
      <c r="AO133" s="1170"/>
      <c r="AP133" s="1115"/>
      <c r="AQ133" s="1116"/>
      <c r="AR133" s="1116"/>
      <c r="AS133" s="1116"/>
      <c r="AT133" s="117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aX/HVxf1GMRSCHl9ROhbTe5/m8mMyrZIudiJ516lx3sPqDswnbC+7vysRz0BzEk0yKzS3KhPKV4zJ932FxC01Q==" saltValue="oErAwEAcRq0LYE5j0wWA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0"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497</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LvYidu/gjKS4Wht6X1vvML7ebUWGRIP4PNg7FQIP3XuB5ynQ5pHZnJeew1VZpvImGsT9b8+VB+OdsBqTfp06+Q==" saltValue="MHJE2+KOTQnMCv/zizJYO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4"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jGFBIzoqQq7Rm9t/jBgtNwNy0SbdFRtvGTjdG9kaxfckInvWQgJ35+wEuvJ48VTilCs9W7GXjrpt/6BfBrbag==" saltValue="Rx71yifDwhMyMKu1itVfVQ=="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499</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06" t="s">
        <v>
500</v>
      </c>
      <c r="AP7" s="304"/>
      <c r="AQ7" s="305" t="s">
        <v>
501</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07"/>
      <c r="AP8" s="310" t="s">
        <v>
502</v>
      </c>
      <c r="AQ8" s="311" t="s">
        <v>
503</v>
      </c>
      <c r="AR8" s="312" t="s">
        <v>
504</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08" t="s">
        <v>
505</v>
      </c>
      <c r="AL9" s="1209"/>
      <c r="AM9" s="1209"/>
      <c r="AN9" s="1210"/>
      <c r="AO9" s="313">
        <v>
28228224</v>
      </c>
      <c r="AP9" s="313">
        <v>
60765</v>
      </c>
      <c r="AQ9" s="314">
        <v>
62629</v>
      </c>
      <c r="AR9" s="315">
        <v>
-3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08" t="s">
        <v>
506</v>
      </c>
      <c r="AL10" s="1209"/>
      <c r="AM10" s="1209"/>
      <c r="AN10" s="1210"/>
      <c r="AO10" s="316">
        <v>
483501</v>
      </c>
      <c r="AP10" s="316">
        <v>
1041</v>
      </c>
      <c r="AQ10" s="317">
        <v>
1046</v>
      </c>
      <c r="AR10" s="318">
        <v>
-0.5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08" t="s">
        <v>
507</v>
      </c>
      <c r="AL11" s="1209"/>
      <c r="AM11" s="1209"/>
      <c r="AN11" s="1210"/>
      <c r="AO11" s="316">
        <v>
364977</v>
      </c>
      <c r="AP11" s="316">
        <v>
786</v>
      </c>
      <c r="AQ11" s="317">
        <v>
841</v>
      </c>
      <c r="AR11" s="318">
        <v>
-6.5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08" t="s">
        <v>
508</v>
      </c>
      <c r="AL12" s="1209"/>
      <c r="AM12" s="1209"/>
      <c r="AN12" s="1210"/>
      <c r="AO12" s="316" t="s">
        <v>
509</v>
      </c>
      <c r="AP12" s="316" t="s">
        <v>
509</v>
      </c>
      <c r="AQ12" s="317" t="s">
        <v>
509</v>
      </c>
      <c r="AR12" s="318" t="s">
        <v>
509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08" t="s">
        <v>
510</v>
      </c>
      <c r="AL13" s="1209"/>
      <c r="AM13" s="1209"/>
      <c r="AN13" s="1210"/>
      <c r="AO13" s="316" t="s">
        <v>
509</v>
      </c>
      <c r="AP13" s="316" t="s">
        <v>
509</v>
      </c>
      <c r="AQ13" s="317" t="s">
        <v>
509</v>
      </c>
      <c r="AR13" s="318" t="s">
        <v>
509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08" t="s">
        <v>
511</v>
      </c>
      <c r="AL14" s="1209"/>
      <c r="AM14" s="1209"/>
      <c r="AN14" s="1210"/>
      <c r="AO14" s="316">
        <v>
768818</v>
      </c>
      <c r="AP14" s="316">
        <v>
1655</v>
      </c>
      <c r="AQ14" s="317">
        <v>
2247</v>
      </c>
      <c r="AR14" s="318">
        <v>
-26.3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08" t="s">
        <v>
512</v>
      </c>
      <c r="AL15" s="1209"/>
      <c r="AM15" s="1209"/>
      <c r="AN15" s="1210"/>
      <c r="AO15" s="316">
        <v>
1129342</v>
      </c>
      <c r="AP15" s="316">
        <v>
2431</v>
      </c>
      <c r="AQ15" s="317">
        <v>
1478</v>
      </c>
      <c r="AR15" s="318">
        <v>
64.5</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1" t="s">
        <v>
513</v>
      </c>
      <c r="AL16" s="1212"/>
      <c r="AM16" s="1212"/>
      <c r="AN16" s="1213"/>
      <c r="AO16" s="316">
        <v>
-2428168</v>
      </c>
      <c r="AP16" s="316">
        <v>
-5227</v>
      </c>
      <c r="AQ16" s="317">
        <v>
-5042</v>
      </c>
      <c r="AR16" s="318">
        <v>
3.7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1" t="s">
        <v>
188</v>
      </c>
      <c r="AL17" s="1212"/>
      <c r="AM17" s="1212"/>
      <c r="AN17" s="1213"/>
      <c r="AO17" s="316">
        <v>
28546694</v>
      </c>
      <c r="AP17" s="316">
        <v>
61450</v>
      </c>
      <c r="AQ17" s="317">
        <v>
63199</v>
      </c>
      <c r="AR17" s="318">
        <v>
-2.8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514</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515</v>
      </c>
      <c r="AP20" s="324" t="s">
        <v>
516</v>
      </c>
      <c r="AQ20" s="325" t="s">
        <v>
517</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03" t="s">
        <v>
518</v>
      </c>
      <c r="AL21" s="1204"/>
      <c r="AM21" s="1204"/>
      <c r="AN21" s="1205"/>
      <c r="AO21" s="328">
        <v>
6.21</v>
      </c>
      <c r="AP21" s="329">
        <v>
6.3</v>
      </c>
      <c r="AQ21" s="330">
        <v>
-0.09</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03" t="s">
        <v>
519</v>
      </c>
      <c r="AL22" s="1204"/>
      <c r="AM22" s="1204"/>
      <c r="AN22" s="1205"/>
      <c r="AO22" s="333">
        <v>
98.4</v>
      </c>
      <c r="AP22" s="334">
        <v>
99.1</v>
      </c>
      <c r="AQ22" s="335">
        <v>
-0.7</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522</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06" t="s">
        <v>
500</v>
      </c>
      <c r="AP30" s="304"/>
      <c r="AQ30" s="305" t="s">
        <v>
501</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07"/>
      <c r="AP31" s="310" t="s">
        <v>
502</v>
      </c>
      <c r="AQ31" s="311" t="s">
        <v>
503</v>
      </c>
      <c r="AR31" s="312" t="s">
        <v>
504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
523</v>
      </c>
      <c r="AL32" s="1220"/>
      <c r="AM32" s="1220"/>
      <c r="AN32" s="1221"/>
      <c r="AO32" s="343">
        <v>
1044623</v>
      </c>
      <c r="AP32" s="343">
        <v>
2249</v>
      </c>
      <c r="AQ32" s="344">
        <v>
4925</v>
      </c>
      <c r="AR32" s="345">
        <v>
-54.3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
524</v>
      </c>
      <c r="AL33" s="1220"/>
      <c r="AM33" s="1220"/>
      <c r="AN33" s="1221"/>
      <c r="AO33" s="343" t="s">
        <v>
509</v>
      </c>
      <c r="AP33" s="343" t="s">
        <v>
509</v>
      </c>
      <c r="AQ33" s="344" t="s">
        <v>
509</v>
      </c>
      <c r="AR33" s="345" t="s">
        <v>
509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
525</v>
      </c>
      <c r="AL34" s="1220"/>
      <c r="AM34" s="1220"/>
      <c r="AN34" s="1221"/>
      <c r="AO34" s="343">
        <v>
47433</v>
      </c>
      <c r="AP34" s="343">
        <v>
102</v>
      </c>
      <c r="AQ34" s="344">
        <v>
327</v>
      </c>
      <c r="AR34" s="345">
        <v>
-68.8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
526</v>
      </c>
      <c r="AL35" s="1220"/>
      <c r="AM35" s="1220"/>
      <c r="AN35" s="1221"/>
      <c r="AO35" s="343">
        <v>
14594</v>
      </c>
      <c r="AP35" s="343">
        <v>
31</v>
      </c>
      <c r="AQ35" s="344">
        <v>
27</v>
      </c>
      <c r="AR35" s="345">
        <v>
14.8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
527</v>
      </c>
      <c r="AL36" s="1220"/>
      <c r="AM36" s="1220"/>
      <c r="AN36" s="1221"/>
      <c r="AO36" s="343">
        <v>
125120</v>
      </c>
      <c r="AP36" s="343">
        <v>
269</v>
      </c>
      <c r="AQ36" s="344">
        <v>
286</v>
      </c>
      <c r="AR36" s="345">
        <v>
-5.9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
528</v>
      </c>
      <c r="AL37" s="1220"/>
      <c r="AM37" s="1220"/>
      <c r="AN37" s="1221"/>
      <c r="AO37" s="343">
        <v>
1822148</v>
      </c>
      <c r="AP37" s="343">
        <v>
3922</v>
      </c>
      <c r="AQ37" s="344">
        <v>
1760</v>
      </c>
      <c r="AR37" s="345">
        <v>
122.8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
529</v>
      </c>
      <c r="AL38" s="1223"/>
      <c r="AM38" s="1223"/>
      <c r="AN38" s="1224"/>
      <c r="AO38" s="346" t="s">
        <v>
509</v>
      </c>
      <c r="AP38" s="346" t="s">
        <v>
509</v>
      </c>
      <c r="AQ38" s="347">
        <v>
0</v>
      </c>
      <c r="AR38" s="335" t="s">
        <v>
509</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
530</v>
      </c>
      <c r="AL39" s="1223"/>
      <c r="AM39" s="1223"/>
      <c r="AN39" s="1224"/>
      <c r="AO39" s="343" t="s">
        <v>
509</v>
      </c>
      <c r="AP39" s="343" t="s">
        <v>
509</v>
      </c>
      <c r="AQ39" s="344">
        <v>
-11</v>
      </c>
      <c r="AR39" s="345" t="s">
        <v>
509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
531</v>
      </c>
      <c r="AL40" s="1220"/>
      <c r="AM40" s="1220"/>
      <c r="AN40" s="1221"/>
      <c r="AO40" s="343">
        <v>
-6951774</v>
      </c>
      <c r="AP40" s="343">
        <v>
-14965</v>
      </c>
      <c r="AQ40" s="344">
        <v>
-15582</v>
      </c>
      <c r="AR40" s="345">
        <v>
-4</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
301</v>
      </c>
      <c r="AL41" s="1226"/>
      <c r="AM41" s="1226"/>
      <c r="AN41" s="1227"/>
      <c r="AO41" s="343">
        <v>
-3897856</v>
      </c>
      <c r="AP41" s="343">
        <v>
-8391</v>
      </c>
      <c r="AQ41" s="344">
        <v>
-8267</v>
      </c>
      <c r="AR41" s="345">
        <v>
1.5</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532</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
500</v>
      </c>
      <c r="AN49" s="1216" t="s">
        <v>
535</v>
      </c>
      <c r="AO49" s="1217"/>
      <c r="AP49" s="1217"/>
      <c r="AQ49" s="1217"/>
      <c r="AR49" s="1218"/>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
536</v>
      </c>
      <c r="AO50" s="360" t="s">
        <v>
537</v>
      </c>
      <c r="AP50" s="361" t="s">
        <v>
538</v>
      </c>
      <c r="AQ50" s="362" t="s">
        <v>
539</v>
      </c>
      <c r="AR50" s="363" t="s">
        <v>
540</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541</v>
      </c>
      <c r="AL51" s="356"/>
      <c r="AM51" s="364">
        <v>
18062988</v>
      </c>
      <c r="AN51" s="365">
        <v>
39893</v>
      </c>
      <c r="AO51" s="366">
        <v>
28.3</v>
      </c>
      <c r="AP51" s="367">
        <v>
43773</v>
      </c>
      <c r="AQ51" s="368">
        <v>
-7</v>
      </c>
      <c r="AR51" s="369">
        <v>
35.299999999999997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542</v>
      </c>
      <c r="AM52" s="372">
        <v>
12455559</v>
      </c>
      <c r="AN52" s="373">
        <v>
27509</v>
      </c>
      <c r="AO52" s="374">
        <v>
29.6</v>
      </c>
      <c r="AP52" s="375">
        <v>
30346</v>
      </c>
      <c r="AQ52" s="376">
        <v>
-6.7</v>
      </c>
      <c r="AR52" s="377">
        <v>
36.299999999999997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543</v>
      </c>
      <c r="AL53" s="356"/>
      <c r="AM53" s="364">
        <v>
20623858</v>
      </c>
      <c r="AN53" s="365">
        <v>
45139</v>
      </c>
      <c r="AO53" s="366">
        <v>
13.2</v>
      </c>
      <c r="AP53" s="367">
        <v>
51565</v>
      </c>
      <c r="AQ53" s="368">
        <v>
17.8</v>
      </c>
      <c r="AR53" s="369">
        <v>
-4.5999999999999996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542</v>
      </c>
      <c r="AM54" s="372">
        <v>
14327040</v>
      </c>
      <c r="AN54" s="373">
        <v>
31358</v>
      </c>
      <c r="AO54" s="374">
        <v>
14</v>
      </c>
      <c r="AP54" s="375">
        <v>
35359</v>
      </c>
      <c r="AQ54" s="376">
        <v>
16.5</v>
      </c>
      <c r="AR54" s="377">
        <v>
-2.5</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544</v>
      </c>
      <c r="AL55" s="356"/>
      <c r="AM55" s="364">
        <v>
25336715</v>
      </c>
      <c r="AN55" s="365">
        <v>
55029</v>
      </c>
      <c r="AO55" s="366">
        <v>
21.9</v>
      </c>
      <c r="AP55" s="367">
        <v>
46686</v>
      </c>
      <c r="AQ55" s="368">
        <v>
-9.5</v>
      </c>
      <c r="AR55" s="369">
        <v>
31.4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542</v>
      </c>
      <c r="AM56" s="372">
        <v>
18319070</v>
      </c>
      <c r="AN56" s="373">
        <v>
39787</v>
      </c>
      <c r="AO56" s="374">
        <v>
26.9</v>
      </c>
      <c r="AP56" s="375">
        <v>
32595</v>
      </c>
      <c r="AQ56" s="376">
        <v>
-7.8</v>
      </c>
      <c r="AR56" s="377">
        <v>
34.700000000000003</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545</v>
      </c>
      <c r="AL57" s="356"/>
      <c r="AM57" s="364">
        <v>
21614438</v>
      </c>
      <c r="AN57" s="365">
        <v>
46725</v>
      </c>
      <c r="AO57" s="366">
        <v>
-15.1</v>
      </c>
      <c r="AP57" s="367">
        <v>
49796</v>
      </c>
      <c r="AQ57" s="368">
        <v>
6.7</v>
      </c>
      <c r="AR57" s="369">
        <v>
-21.8</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542</v>
      </c>
      <c r="AM58" s="372">
        <v>
15411285</v>
      </c>
      <c r="AN58" s="373">
        <v>
33315</v>
      </c>
      <c r="AO58" s="374">
        <v>
-16.3</v>
      </c>
      <c r="AP58" s="375">
        <v>
37281</v>
      </c>
      <c r="AQ58" s="376">
        <v>
14.4</v>
      </c>
      <c r="AR58" s="377">
        <v>
-30.7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546</v>
      </c>
      <c r="AL59" s="356"/>
      <c r="AM59" s="364">
        <v>
24997449</v>
      </c>
      <c r="AN59" s="365">
        <v>
53810</v>
      </c>
      <c r="AO59" s="366">
        <v>
15.2</v>
      </c>
      <c r="AP59" s="367">
        <v>
51681</v>
      </c>
      <c r="AQ59" s="368">
        <v>
3.8</v>
      </c>
      <c r="AR59" s="369">
        <v>
11.4</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542</v>
      </c>
      <c r="AM60" s="372">
        <v>
15792496</v>
      </c>
      <c r="AN60" s="373">
        <v>
33995</v>
      </c>
      <c r="AO60" s="374">
        <v>
2</v>
      </c>
      <c r="AP60" s="375">
        <v>
37226</v>
      </c>
      <c r="AQ60" s="376">
        <v>
-0.1</v>
      </c>
      <c r="AR60" s="377">
        <v>
2.1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547</v>
      </c>
      <c r="AL61" s="378"/>
      <c r="AM61" s="379">
        <v>
22127090</v>
      </c>
      <c r="AN61" s="380">
        <v>
48119</v>
      </c>
      <c r="AO61" s="381">
        <v>
12.7</v>
      </c>
      <c r="AP61" s="382">
        <v>
48700</v>
      </c>
      <c r="AQ61" s="383">
        <v>
2.4</v>
      </c>
      <c r="AR61" s="369">
        <v>
10.3</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542</v>
      </c>
      <c r="AM62" s="372">
        <v>
15261090</v>
      </c>
      <c r="AN62" s="373">
        <v>
33193</v>
      </c>
      <c r="AO62" s="374">
        <v>
11.2</v>
      </c>
      <c r="AP62" s="375">
        <v>
34561</v>
      </c>
      <c r="AQ62" s="376">
        <v>
3.3</v>
      </c>
      <c r="AR62" s="377">
        <v>
7.9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98HfBYtBSEuz4IJROPILCJvky694tWO3AK3RbOOvojV3IwmMjjwxHDSPKp+WIeIbKPdJ2VYGU8BISVANWS9Stg==" saltValue="Pacz1LeCF0Q68w9rQaFM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549</v>
      </c>
    </row>
    <row r="120" spans="125:125" ht="13.5" hidden="1" customHeight="1" x14ac:dyDescent="0.2"/>
    <row r="121" spans="125:125" ht="13.5" hidden="1" customHeight="1" x14ac:dyDescent="0.2">
      <c r="DU121" s="291"/>
    </row>
  </sheetData>
  <sheetProtection algorithmName="SHA-512" hashValue="aX7JL5Cobm4c94IROBXLoHYJAv46eutR8s8z3kAQIxeKMiYYH0C1kgtogkPhkEi2/6Uxy+s9hG3YJULYXXLEUQ==" saltValue="HKzHTmIzzWUcIGqixWTpd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550</v>
      </c>
    </row>
  </sheetData>
  <sheetProtection algorithmName="SHA-512" hashValue="EB9E5S14zLZs4olfaSHAg74iPzdOuJ2UDzjRk6N+nbiMpTQi2i6jfi+44osCIl/ZYtn+Ya3nAGg0zlx3nlTHOQ==" saltValue="VjC4UMqOQDwSn1d7hKZmh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551</v>
      </c>
      <c r="G46" s="8" t="s">
        <v>
552</v>
      </c>
      <c r="H46" s="8" t="s">
        <v>
553</v>
      </c>
      <c r="I46" s="8" t="s">
        <v>
554</v>
      </c>
      <c r="J46" s="9" t="s">
        <v>
555</v>
      </c>
    </row>
    <row r="47" spans="2:10" ht="57.75" customHeight="1" x14ac:dyDescent="0.2">
      <c r="B47" s="10"/>
      <c r="C47" s="1228" t="s">
        <v>
3</v>
      </c>
      <c r="D47" s="1228"/>
      <c r="E47" s="1229"/>
      <c r="F47" s="11">
        <v>
10.6</v>
      </c>
      <c r="G47" s="12">
        <v>
10.82</v>
      </c>
      <c r="H47" s="12">
        <v>
11.57</v>
      </c>
      <c r="I47" s="12">
        <v>
12.09</v>
      </c>
      <c r="J47" s="13">
        <v>
12.03</v>
      </c>
    </row>
    <row r="48" spans="2:10" ht="57.75" customHeight="1" x14ac:dyDescent="0.2">
      <c r="B48" s="14"/>
      <c r="C48" s="1230" t="s">
        <v>
4</v>
      </c>
      <c r="D48" s="1230"/>
      <c r="E48" s="1231"/>
      <c r="F48" s="15">
        <v>
9.61</v>
      </c>
      <c r="G48" s="16">
        <v>
7.3</v>
      </c>
      <c r="H48" s="16">
        <v>
10.17</v>
      </c>
      <c r="I48" s="16">
        <v>
8.43</v>
      </c>
      <c r="J48" s="17">
        <v>
10.23</v>
      </c>
    </row>
    <row r="49" spans="2:10" ht="57.75" customHeight="1" thickBot="1" x14ac:dyDescent="0.25">
      <c r="B49" s="18"/>
      <c r="C49" s="1232" t="s">
        <v>
5</v>
      </c>
      <c r="D49" s="1232"/>
      <c r="E49" s="1233"/>
      <c r="F49" s="19">
        <v>
4.2300000000000004</v>
      </c>
      <c r="G49" s="20" t="s">
        <v>
556</v>
      </c>
      <c r="H49" s="20">
        <v>
3.68</v>
      </c>
      <c r="I49" s="20" t="s">
        <v>
557</v>
      </c>
      <c r="J49" s="21">
        <v>
2.19</v>
      </c>
    </row>
    <row r="50" spans="2:10" ht="13.5" customHeight="1" x14ac:dyDescent="0.2"/>
  </sheetData>
  <sheetProtection algorithmName="SHA-512" hashValue="153Y9PNeujRw4T1enzPey6C18Fy4RnXUycHo5EPSoso7xDP7a7tph5duqYTyUyax0lKKD4pfd+LtPs87ozbv/Q==" saltValue="nUX0nf5yU/G8JNO7Ovqe8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2021-09-23T23:44:12Z</cp:lastPrinted>
  <dcterms:created xsi:type="dcterms:W3CDTF">2021-02-05T02:00:35Z</dcterms:created>
  <dcterms:modified xsi:type="dcterms:W3CDTF">2021-10-13T07:50:03Z</dcterms:modified>
  <cp:category/>
</cp:coreProperties>
</file>