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23040" windowHeight="8736"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W37" i="10"/>
  <c r="BW38" i="10" s="1"/>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<sst xmlns="http://schemas.openxmlformats.org/spreadsheetml/2006/main" count="1153" uniqueCount="623">
  <si>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</si>
  <si>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</si>
  <si>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</si>
  <si>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</si>
  <si>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</si>
  <si>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</si>
  <si>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</si>
  <si>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</si>
  <si>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</si>
  <si>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</si>
  <si>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</si>
  <si>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</si>
  <si>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</si>
  <si>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</si>
  <si>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</si>
  <si>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</si>
  <si>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</si>
  <si>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</si>
  <si>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</si>
  <si>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</si>
  <si>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</si>
  <si>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</si>
  <si>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</si>
  <si>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</si>
  <si>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</si>
  <si>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</si>
  <si>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</si>
  <si>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</si>
  <si>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</si>
  <si>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</si>
  <si>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</si>
  <si>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</si>
  <si>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</si>
  <si>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</si>
  <si>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</si>
  <si>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</si>
  <si>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</si>
  <si>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</si>
  <si>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</si>
  <si>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</si>
  <si>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</si>
  <si>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</si>
  <si>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</si>
  <si>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</si>
  <si>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</si>
  <si>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</si>
  <si>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</si>
  <si>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</si>
  <si>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</si>
  <si>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</si>
  <si>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</si>
  <si>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</si>
  <si>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</si>
  <si>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</si>
  <si>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</si>
  <si>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</si>
  <si>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</si>
  <si>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</si>
  <si>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</si>
  <si>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</si>
  <si>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</si>
  <si>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</si>
  <si>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</si>
  <si>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</si>
  <si>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</si>
  <si>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</si>
  <si>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</si>
  <si>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</si>
  <si>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</si>
  <si>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</si>
  <si>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</si>
  <si>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</si>
  <si>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</si>
  <si>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</si>
  <si>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</si>
  <si>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</si>
  <si>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</si>
  <si>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</si>
  <si>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</si>
  <si>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</si>
  <si>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</si>
  <si>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</si>
  <si>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</si>
  <si>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</si>
  <si>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</si>
  <si>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</si>
  <si>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</si>
  <si>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</si>
  <si>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</si>
  <si>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</si>
  <si>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</si>
  <si>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</si>
  <si>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</si>
  <si>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</si>
  <si>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</si>
  <si>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</si>
  <si>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</si>
  <si>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</si>
  <si>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</si>
  <si>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</si>
  <si>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</si>
  <si>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</si>
  <si>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</si>
  <si>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</si>
  <si>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</si>
  <si>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</si>
  <si>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</si>
  <si>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</si>
  <si>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</si>
  <si>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</si>
  <si>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</si>
  <si>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</si>
  <si>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</si>
  <si>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</si>
  <si>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</si>
  <si>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</si>
  <si>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</si>
  <si>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</si>
  <si>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</si>
  <si>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</si>
  <si>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</si>
  <si>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</si>
  <si>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</si>
  <si>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</si>
  <si>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</si>
  <si>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</si>
  <si>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</si>
  <si>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</si>
  <si>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</si>
  <si>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</si>
  <si>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</si>
  <si>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</si>
  <si>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</si>
  <si>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</si>
  <si>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</si>
  <si>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</si>
  <si>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</si>
  <si>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</si>
  <si>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</si>
  <si>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</si>
  <si>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</si>
  <si>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</si>
  <si>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</si>
  <si>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</si>
  <si>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</si>
  <si>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</si>
  <si>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</si>
  <si>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</si>
  <si>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</si>
  <si>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</si>
  <si>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</si>
  <si>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</si>
  <si>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</si>
  <si>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</si>
  <si>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</si>
  <si>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</si>
  <si>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</si>
  <si>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</si>
  <si>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</si>
  <si>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</si>
  <si>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</si>
  <si>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</si>
  <si>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</si>
  <si>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</si>
  <si>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</si>
  <si>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</si>
  <si>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</si>
  <si>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</si>
  <si>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</si>
  <si>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</si>
  <si>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</si>
  <si>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</si>
  <si>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</si>
  <si>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</si>
  <si>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</si>
  <si>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</si>
  <si>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</si>
  <si>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</si>
  <si>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</si>
  <si>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</si>
  <si>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</si>
  <si>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</si>
  <si>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</si>
  <si>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</si>
  <si>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</si>
  <si>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</si>
  <si>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</si>
  <si>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</si>
  <si>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</si>
  <si>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</si>
  <si>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</si>
  <si>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</si>
  <si>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</si>
  <si>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</si>
  <si>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</si>
  <si>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</si>
  <si>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</si>
  <si>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</si>
  <si>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</si>
  <si>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</si>
  <si>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</si>
  <si>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</si>
  <si>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</si>
  <si>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</si>
  <si>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</si>
  <si>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</si>
  <si>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</si>
  <si>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</si>
  <si>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</si>
  <si>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</si>
  <si>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</si>
  <si>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</si>
  <si>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</si>
  <si>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</si>
  <si>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</si>
  <si>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</si>
  <si>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</si>
  <si>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</si>
  <si>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</si>
  <si>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</si>
  <si>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</si>
  <si>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</si>
  <si>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</si>
  <si>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</si>
  <si>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</si>
  <si>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</si>
  <si>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</si>
  <si>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</si>
  <si>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</si>
  <si>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</si>
  <si>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</si>
  <si>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</si>
  <si>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</si>
  <si>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</si>
  <si>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</si>
  <si>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</si>
  <si>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</si>
  <si>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</si>
  <si>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</si>
  <si>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</si>
  <si>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</si>
  <si>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</si>
  <si>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</si>
  <si>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</si>
  <si>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</si>
  <si>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</si>
  <si>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</si>
  <si>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</si>
  <si>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</si>
  <si>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</si>
  <si>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</si>
  <si>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</si>
  <si>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</si>
  <si>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</si>
  <si>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</si>
  <si>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</si>
  <si>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</si>
  <si>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</si>
  <si>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</si>
  <si>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</si>
  <si>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</si>
  <si>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</si>
  <si>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</si>
  <si>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</si>
  <si>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</si>
  <si>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</si>
  <si>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</si>
  <si>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</si>
  <si>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</si>
  <si>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</si>
  <si>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</si>
  <si>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</si>
  <si>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</si>
  <si>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</si>
  <si>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</si>
  <si>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</si>
  <si>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</si>
  <si>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</si>
  <si>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</si>
  <si>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</si>
  <si>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</si>
  <si>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</si>
  <si>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</si>
  <si>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</si>
  <si>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</si>
  <si>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</si>
  <si>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</si>
  <si>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</si>
  <si>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</si>
  <si>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</si>
  <si>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</si>
  <si>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</si>
  <si>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</si>
  <si>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</si>
  <si>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</si>
  <si>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</si>
  <si>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</si>
  <si>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</si>
  <si>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</si>
  <si>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</si>
  <si>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</si>
  <si>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</si>
  <si>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</si>
  <si>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</si>
  <si>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</si>
  <si>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</si>
  <si>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</si>
  <si>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</si>
  <si>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</si>
  <si>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</si>
  <si>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</si>
  <si>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</si>
  <si>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</si>
  <si>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</si>
  <si>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</si>
  <si>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</si>
  <si>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</si>
  <si>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</si>
  <si>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</si>
  <si>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</si>
  <si>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</si>
  <si>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</si>
  <si>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</si>
  <si>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</si>
  <si>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</si>
  <si>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</si>
  <si>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</si>
  <si>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</si>
  <si>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</si>
  <si>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</si>
  <si>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</si>
  <si>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</si>
  <si>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</si>
  <si>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</si>
  <si>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</si>
  <si>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</si>
  <si>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</si>
  <si>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</si>
  <si>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</si>
  <si>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</si>
  <si>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</si>
  <si>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</si>
  <si>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</si>
  <si>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</si>
  <si>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</si>
  <si>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</si>
  <si>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</si>
  <si>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</si>
  <si>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</si>
  <si>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</si>
  <si>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</si>
  <si>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</si>
  <si>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</si>
  <si>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</si>
  <si>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</si>
  <si>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</si>
  <si>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</si>
  <si>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</si>
  <si>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</si>
  <si>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</si>
  <si>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</si>
  <si>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</si>
  <si>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</si>
  <si>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</si>
  <si>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</si>
  <si>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</si>
  <si>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</si>
  <si>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</si>
  <si>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</si>
  <si>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</si>
  <si>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</si>
  <si>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</si>
  <si>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</si>
  <si>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</si>
  <si>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</si>
  <si>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</si>
  <si>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</si>
  <si>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</si>
  <si>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</si>
  <si>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</si>
  <si>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</si>
  <si>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</si>
  <si>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</si>
  <si>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</si>
  <si>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</si>
  <si>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</si>
  <si>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</si>
  <si>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</si>
  <si>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</si>
  <si>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</si>
  <si>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</si>
  <si>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</si>
  <si>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</si>
  <si>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</si>
  <si>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</si>
  <si>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</si>
  <si>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</si>
  <si>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</si>
  <si>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</si>
  <si>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</si>
  <si>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</si>
  <si>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</si>
  <si>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</si>
  <si>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</si>
  <si>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</si>
  <si>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</si>
  <si>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</si>
  <si>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</si>
  <si>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</si>
  <si>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</si>
  <si>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</si>
  <si>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</si>
  <si>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</si>
  <si>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</si>
  <si>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</si>
  <si>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</si>
  <si>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</si>
  <si>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</si>
  <si>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</si>
  <si>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</si>
  <si>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</si>
  <si>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</si>
  <si>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</si>
  <si>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</si>
  <si>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</si>
  <si>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</si>
  <si>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</si>
  <si>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</si>
  <si>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</si>
  <si>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</si>
  <si>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</si>
  <si>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</si>
  <si>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</si>
  <si>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</si>
  <si>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</si>
  <si>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</si>
  <si>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</si>
  <si>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</si>
  <si>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</si>
  <si>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</si>
  <si>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</si>
  <si>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</si>
  <si>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</si>
  <si>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</si>
  <si>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</si>
  <si>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</si>
  <si>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</si>
  <si>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</si>
  <si>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</si>
  <si>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</si>
  <si>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</si>
  <si>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</si>
  <si>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</si>
  <si>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</si>
  <si>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</si>
  <si>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</si>
  <si>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</si>
  <si>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</si>
  <si>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</si>
  <si>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</si>
  <si>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</si>
  <si>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</si>
  <si>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</si>
  <si>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</si>
  <si>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</si>
  <si>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</si>
  <si>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</si>
  <si>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</si>
  <si>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</si>
  <si>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</si>
  <si>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</si>
  <si>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</si>
  <si>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</si>
  <si>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</si>
  <si>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</si>
  <si>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</si>
  <si>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</si>
  <si>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</si>
  <si>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</si>
  <si>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</si>
  <si>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</si>
  <si>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</si>
  <si>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</si>
  <si>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</si>
  <si>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</si>
  <si>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</si>
  <si>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</si>
  <si>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</si>
  <si>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</si>
  <si>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</si>
  <si>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</si>
  <si>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</si>
  <si>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</si>
  <si>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</si>
  <si>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</si>
  <si>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</si>
  <si>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</si>
  <si>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</si>
  <si>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</si>
  <si>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</si>
  <si>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</si>
  <si>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</si>
  <si>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</si>
  <si>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</si>
  <si>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</si>
  <si>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</si>
  <si>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</si>
  <si>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</si>
  <si>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</si>
  <si>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</si>
  <si>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</si>
  <si>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</si>
  <si>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</si>
  <si>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</si>
  <si>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</si>
  <si>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</si>
  <si>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</si>
  <si>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</si>
  <si>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</si>
  <si>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</si>
  <si>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</si>
  <si>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</si>
  <si>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</si>
  <si>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</si>
  <si>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</si>
  <si>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</si>
  <si>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</si>
  <si>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</si>
  <si>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</si>
  <si>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</si>
  <si>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</si>
  <si>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</si>
  <si>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</si>
  <si>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</si>
  <si>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</si>
  <si>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</si>
  <si>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</si>
  <si>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</si>
  <si>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</si>
  <si>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</si>
  <si>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</si>
  <si>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</si>
  <si>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</si>
  <si>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</si>
  <si>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</si>
  <si>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</si>
  <si>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</si>
  <si>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</si>
  <si>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</si>
  <si>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</si>
  <si>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</si>
  <si>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</si>
  <si>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</si>
  <si>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</si>
  <si>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</si>
  <si>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</si>
  <si>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</si>
  <si>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</si>
  <si>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</si>
  <si>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</si>
  <si>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</si>
  <si>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</si>
  <si>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</si>
  <si>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</si>
  <si>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</si>
  <si>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</si>
  <si>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</si>
  <si>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</si>
  <si>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</si>
  <si>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</si>
  <si>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</si>
  <si>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</si>
  <si>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</si>
  <si>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</si>
  <si>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</si>
  <si>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一般会計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</si>
  <si>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</si>
  <si>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</si>
  <si>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</si>
  <si>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</si>
  <si>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</si>
  <si>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</si>
  <si>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</si>
  <si>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</si>
  <si>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</si>
  <si>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</si>
  <si>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</si>
  <si>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荒川区芸術文化振興財団</t>
  </si>
  <si>
    <t>－</t>
  </si>
  <si>
    <t>○</t>
  </si>
  <si>
    <t>荒川区土地開発公社</t>
  </si>
  <si>
    <t>日暮里駅整備</t>
  </si>
  <si>
    <t>荒川区自治総合研究所</t>
  </si>
  <si>
    <t>東京広域勤労者サービスセンター</t>
  </si>
  <si>
    <t>義務教育施設整備基金</t>
  </si>
  <si>
    <t>公共施設等整備基金</t>
  </si>
  <si>
    <t>災害対策基金</t>
  </si>
  <si>
    <t>産業振興基金</t>
  </si>
  <si>
    <t>健康･福祉基金</t>
  </si>
  <si>
    <t>-</t>
    <phoneticPr fontId="2"/>
  </si>
  <si>
    <t>-</t>
    <phoneticPr fontId="2"/>
  </si>
  <si>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</si>
  <si>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</si>
  <si>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</si>
  <si>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</si>
  <si>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</si>
  <si>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</si>
  <si>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</si>
  <si>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</si>
  <si>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</si>
  <si>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将来負担比率は、マイナスとなっており、健全な財政を維持できている。</t>
    <rPh sb="0" eb="6">
      <t>ショウライフタンヒリツ</t>
    </rPh>
    <rPh sb="19" eb="21">
      <t>ケンゼン</t>
    </rPh>
    <rPh sb="22" eb="24">
      <t>ザイセイ</t>
    </rPh>
    <rPh sb="25" eb="27">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</si>
  <si>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</si>
  <si>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</si>
  <si>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</si>
  <si>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</si>
  <si>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</si>
  <si>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</si>
  <si>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</si>
  <si>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</si>
  <si>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将来負担比率は、マイナスの値となっており、健全な財政を維持できている。
　実質公債費比率については、起債償還が順調に進んでおり、公債費に準ずる債務負担行為に係るものの減少により、前年度より1.2ポイント改善した。数値については、健全な値は保っているものの、類似団体の平均を上回っているため、世代間の負担の公平性を考慮しつつ、将来負担を見据え、適切な起債の活用を行っていく。</t>
    <rPh sb="1" eb="3">
      <t>ショウライ</t>
    </rPh>
    <rPh sb="3" eb="5">
      <t>フタン</t>
    </rPh>
    <rPh sb="5" eb="7">
      <t>ヒリツ</t>
    </rPh>
    <rPh sb="14" eb="15">
      <t>アタイ</t>
    </rPh>
    <rPh sb="22" eb="24">
      <t>ケンゼン</t>
    </rPh>
    <rPh sb="25" eb="27">
      <t>ザイセイ</t>
    </rPh>
    <rPh sb="28" eb="30">
      <t>イジ</t>
    </rPh>
    <rPh sb="38" eb="40">
      <t>ジッシツ</t>
    </rPh>
    <rPh sb="40" eb="43">
      <t>コウサイヒ</t>
    </rPh>
    <rPh sb="43" eb="45">
      <t>ヒリツ</t>
    </rPh>
    <rPh sb="51" eb="55">
      <t>キサイショウカン</t>
    </rPh>
    <rPh sb="56" eb="58">
      <t>ジュンチョウ</t>
    </rPh>
    <rPh sb="59" eb="60">
      <t>スス</t>
    </rPh>
    <rPh sb="65" eb="68">
      <t>コウサイヒ</t>
    </rPh>
    <rPh sb="69" eb="70">
      <t>ジュン</t>
    </rPh>
    <rPh sb="72" eb="78">
      <t>サイムフタンコウイ</t>
    </rPh>
    <rPh sb="79" eb="80">
      <t>カカ</t>
    </rPh>
    <rPh sb="84" eb="86">
      <t>ゲンショウ</t>
    </rPh>
    <rPh sb="90" eb="93">
      <t>ゼンネンド</t>
    </rPh>
    <rPh sb="102" eb="104">
      <t>カイゼン</t>
    </rPh>
    <rPh sb="107" eb="109">
      <t>スウチ</t>
    </rPh>
    <rPh sb="115" eb="117">
      <t>ケンゼン</t>
    </rPh>
    <rPh sb="118" eb="119">
      <t>アタイ</t>
    </rPh>
    <rPh sb="120" eb="121">
      <t>タモ</t>
    </rPh>
    <rPh sb="129" eb="131">
      <t>ルイジ</t>
    </rPh>
    <rPh sb="131" eb="133">
      <t>ダンタイ</t>
    </rPh>
    <rPh sb="134" eb="136">
      <t>ヘイキン</t>
    </rPh>
    <rPh sb="137" eb="139">
      <t>ウワマワ</t>
    </rPh>
    <rPh sb="146" eb="149">
      <t>セダイカン</t>
    </rPh>
    <rPh sb="150" eb="152">
      <t>フタン</t>
    </rPh>
    <rPh sb="153" eb="156">
      <t>コウヘイセイ</t>
    </rPh>
    <rPh sb="157" eb="159">
      <t>コウリョ</t>
    </rPh>
    <rPh sb="163" eb="167">
      <t>ショウライフタン</t>
    </rPh>
    <rPh sb="168" eb="170">
      <t>ミス</t>
    </rPh>
    <rPh sb="172" eb="174">
      <t>テキセツ</t>
    </rPh>
    <rPh sb="175" eb="177">
      <t>キサイ</t>
    </rPh>
    <rPh sb="178" eb="180">
      <t>カツヨウ</t>
    </rPh>
    <rPh sb="181" eb="182">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</si>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</sst>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3892-4920-828C-B0C3721C4F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40266</c:v>
                </c:pt>
                <c:pt idx="1">
                  <c:v>58950</c:v>
                </c:pt>
                <c:pt idx="2">
                  <c:v>35778</c:v>
                </c:pt>
                <c:pt idx="3">
                  <c:v>43835</c:v>
                </c:pt>
                <c:pt idx="4">
                  <c:v>53900</c:v>
                </c:pt>
              </c:numCache>
            </c:numRef>
          </c:val>
          <c:smooth val="0"/>
          <c:extLst>
            <c:ext xmlns:c16="http://schemas.microsoft.com/office/drawing/2014/chart" uri="{C3380CC4-5D6E-409C-BE32-E72D297353CC}">
              <c16:uniqueId val="{00000001-3892-4920-828C-B0C3721C4F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c:v>
                </c:pt>
                <c:pt idx="1">
                  <c:v>4.2</c:v>
                </c:pt>
                <c:pt idx="2">
                  <c:v>3.96</c:v>
                </c:pt>
                <c:pt idx="3">
                  <c:v>4.63</c:v>
                </c:pt>
                <c:pt idx="4">
                  <c:v>4.0199999999999996</c:v>
                </c:pt>
              </c:numCache>
            </c:numRef>
          </c:val>
          <c:extLst>
            <c:ext xmlns:c16="http://schemas.microsoft.com/office/drawing/2014/chart" uri="{C3380CC4-5D6E-409C-BE32-E72D297353CC}">
              <c16:uniqueId val="{00000000-C64C-4CA7-95E1-030C1AAC86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26.34</c:v>
                </c:pt>
                <c:pt idx="1">
                  <c:v>28.44</c:v>
                </c:pt>
                <c:pt idx="2">
                  <c:v>29.86</c:v>
                </c:pt>
                <c:pt idx="3">
                  <c:v>29.39</c:v>
                </c:pt>
                <c:pt idx="4">
                  <c:v>29.26</c:v>
                </c:pt>
              </c:numCache>
            </c:numRef>
          </c:val>
          <c:extLst>
            <c:ext xmlns:c16="http://schemas.microsoft.com/office/drawing/2014/chart" uri="{C3380CC4-5D6E-409C-BE32-E72D297353CC}">
              <c16:uniqueId val="{00000001-C64C-4CA7-95E1-030C1AAC86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4.76</c:v>
                </c:pt>
                <c:pt idx="1">
                  <c:v>-1.47</c:v>
                </c:pt>
                <c:pt idx="2">
                  <c:v>0.83</c:v>
                </c:pt>
                <c:pt idx="3">
                  <c:v>1.31</c:v>
                </c:pt>
                <c:pt idx="4">
                  <c:v>0.09</c:v>
                </c:pt>
              </c:numCache>
            </c:numRef>
          </c:val>
          <c:smooth val="0"/>
          <c:extLst>
            <c:ext xmlns:c16="http://schemas.microsoft.com/office/drawing/2014/chart" uri="{C3380CC4-5D6E-409C-BE32-E72D297353CC}">
              <c16:uniqueId val="{00000002-C64C-4CA7-95E1-030C1AAC86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CF-42FB-A666-D5A41361A1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CF-42FB-A666-D5A41361A1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CF-42FB-A666-D5A41361A1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ECF-42FB-A666-D5A41361A11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ECF-42FB-A666-D5A41361A11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ECF-42FB-A666-D5A41361A11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0.08</c:v>
                </c:pt>
                <c:pt idx="4">
                  <c:v>#N/A</c:v>
                </c:pt>
                <c:pt idx="5">
                  <c:v>0.06</c:v>
                </c:pt>
                <c:pt idx="6">
                  <c:v>#N/A</c:v>
                </c:pt>
                <c:pt idx="7">
                  <c:v>0.06</c:v>
                </c:pt>
                <c:pt idx="8">
                  <c:v>#N/A</c:v>
                </c:pt>
                <c:pt idx="9">
                  <c:v>0.08</c:v>
                </c:pt>
              </c:numCache>
            </c:numRef>
          </c:val>
          <c:extLst>
            <c:ext xmlns:c16="http://schemas.microsoft.com/office/drawing/2014/chart" uri="{C3380CC4-5D6E-409C-BE32-E72D297353CC}">
              <c16:uniqueId val="{00000006-FECF-42FB-A666-D5A41361A11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0.5</c:v>
                </c:pt>
                <c:pt idx="4">
                  <c:v>#N/A</c:v>
                </c:pt>
                <c:pt idx="5">
                  <c:v>1.25</c:v>
                </c:pt>
                <c:pt idx="6">
                  <c:v>#N/A</c:v>
                </c:pt>
                <c:pt idx="7">
                  <c:v>0.45</c:v>
                </c:pt>
                <c:pt idx="8">
                  <c:v>#N/A</c:v>
                </c:pt>
                <c:pt idx="9">
                  <c:v>0.34</c:v>
                </c:pt>
              </c:numCache>
            </c:numRef>
          </c:val>
          <c:extLst>
            <c:ext xmlns:c16="http://schemas.microsoft.com/office/drawing/2014/chart" uri="{C3380CC4-5D6E-409C-BE32-E72D297353CC}">
              <c16:uniqueId val="{00000007-FECF-42FB-A666-D5A41361A11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0.88</c:v>
                </c:pt>
                <c:pt idx="2">
                  <c:v>#N/A</c:v>
                </c:pt>
                <c:pt idx="3">
                  <c:v>0.62</c:v>
                </c:pt>
                <c:pt idx="4">
                  <c:v>#N/A</c:v>
                </c:pt>
                <c:pt idx="5">
                  <c:v>0.56999999999999995</c:v>
                </c:pt>
                <c:pt idx="6">
                  <c:v>#N/A</c:v>
                </c:pt>
                <c:pt idx="7">
                  <c:v>0.74</c:v>
                </c:pt>
                <c:pt idx="8">
                  <c:v>#N/A</c:v>
                </c:pt>
                <c:pt idx="9">
                  <c:v>0.72</c:v>
                </c:pt>
              </c:numCache>
            </c:numRef>
          </c:val>
          <c:extLst>
            <c:ext xmlns:c16="http://schemas.microsoft.com/office/drawing/2014/chart" uri="{C3380CC4-5D6E-409C-BE32-E72D297353CC}">
              <c16:uniqueId val="{00000008-FECF-42FB-A666-D5A41361A1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c:v>
                </c:pt>
                <c:pt idx="2">
                  <c:v>#N/A</c:v>
                </c:pt>
                <c:pt idx="3">
                  <c:v>4.2</c:v>
                </c:pt>
                <c:pt idx="4">
                  <c:v>#N/A</c:v>
                </c:pt>
                <c:pt idx="5">
                  <c:v>3.95</c:v>
                </c:pt>
                <c:pt idx="6">
                  <c:v>#N/A</c:v>
                </c:pt>
                <c:pt idx="7">
                  <c:v>4.63</c:v>
                </c:pt>
                <c:pt idx="8">
                  <c:v>#N/A</c:v>
                </c:pt>
                <c:pt idx="9">
                  <c:v>4.01</c:v>
                </c:pt>
              </c:numCache>
            </c:numRef>
          </c:val>
          <c:extLst>
            <c:ext xmlns:c16="http://schemas.microsoft.com/office/drawing/2014/chart" uri="{C3380CC4-5D6E-409C-BE32-E72D297353CC}">
              <c16:uniqueId val="{00000009-FECF-42FB-A666-D5A41361A1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3766</c:v>
                </c:pt>
                <c:pt idx="5">
                  <c:v>3636</c:v>
                </c:pt>
                <c:pt idx="8">
                  <c:v>3536</c:v>
                </c:pt>
                <c:pt idx="11">
                  <c:v>3404</c:v>
                </c:pt>
                <c:pt idx="14">
                  <c:v>3337</c:v>
                </c:pt>
              </c:numCache>
            </c:numRef>
          </c:val>
          <c:extLst>
            <c:ext xmlns:c16="http://schemas.microsoft.com/office/drawing/2014/chart" uri="{C3380CC4-5D6E-409C-BE32-E72D297353CC}">
              <c16:uniqueId val="{00000000-6150-4747-B766-8B4C69D807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50-4747-B766-8B4C69D807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1446</c:v>
                </c:pt>
                <c:pt idx="3">
                  <c:v>2719</c:v>
                </c:pt>
                <c:pt idx="6">
                  <c:v>1267</c:v>
                </c:pt>
                <c:pt idx="9">
                  <c:v>2499</c:v>
                </c:pt>
                <c:pt idx="12">
                  <c:v>522</c:v>
                </c:pt>
              </c:numCache>
            </c:numRef>
          </c:val>
          <c:extLst>
            <c:ext xmlns:c16="http://schemas.microsoft.com/office/drawing/2014/chart" uri="{C3380CC4-5D6E-409C-BE32-E72D297353CC}">
              <c16:uniqueId val="{00000002-6150-4747-B766-8B4C69D807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74</c:v>
                </c:pt>
                <c:pt idx="6">
                  <c:v>65</c:v>
                </c:pt>
                <c:pt idx="9">
                  <c:v>70</c:v>
                </c:pt>
                <c:pt idx="12">
                  <c:v>72</c:v>
                </c:pt>
              </c:numCache>
            </c:numRef>
          </c:val>
          <c:extLst>
            <c:ext xmlns:c16="http://schemas.microsoft.com/office/drawing/2014/chart" uri="{C3380CC4-5D6E-409C-BE32-E72D297353CC}">
              <c16:uniqueId val="{00000003-6150-4747-B766-8B4C69D807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0-4747-B766-8B4C69D807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51</c:v>
                </c:pt>
                <c:pt idx="3">
                  <c:v>31</c:v>
                </c:pt>
                <c:pt idx="6">
                  <c:v>48</c:v>
                </c:pt>
                <c:pt idx="9">
                  <c:v>48</c:v>
                </c:pt>
                <c:pt idx="12">
                  <c:v>78</c:v>
                </c:pt>
              </c:numCache>
            </c:numRef>
          </c:val>
          <c:extLst>
            <c:ext xmlns:c16="http://schemas.microsoft.com/office/drawing/2014/chart" uri="{C3380CC4-5D6E-409C-BE32-E72D297353CC}">
              <c16:uniqueId val="{00000005-6150-4747-B766-8B4C69D807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50-4747-B766-8B4C69D807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2149</c:v>
                </c:pt>
                <c:pt idx="3">
                  <c:v>2061</c:v>
                </c:pt>
                <c:pt idx="6">
                  <c:v>2025</c:v>
                </c:pt>
                <c:pt idx="9">
                  <c:v>1847</c:v>
                </c:pt>
                <c:pt idx="12">
                  <c:v>1739</c:v>
                </c:pt>
              </c:numCache>
            </c:numRef>
          </c:val>
          <c:extLst>
            <c:ext xmlns:c16="http://schemas.microsoft.com/office/drawing/2014/chart" uri="{C3380CC4-5D6E-409C-BE32-E72D297353CC}">
              <c16:uniqueId val="{00000007-6150-4747-B766-8B4C69D807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0</c:v>
                </c:pt>
                <c:pt idx="2">
                  <c:v>#N/A</c:v>
                </c:pt>
                <c:pt idx="3">
                  <c:v>#N/A</c:v>
                </c:pt>
                <c:pt idx="4">
                  <c:v>1249</c:v>
                </c:pt>
                <c:pt idx="5">
                  <c:v>#N/A</c:v>
                </c:pt>
                <c:pt idx="6">
                  <c:v>#N/A</c:v>
                </c:pt>
                <c:pt idx="7">
                  <c:v>-131</c:v>
                </c:pt>
                <c:pt idx="8">
                  <c:v>#N/A</c:v>
                </c:pt>
                <c:pt idx="9">
                  <c:v>#N/A</c:v>
                </c:pt>
                <c:pt idx="10">
                  <c:v>1060</c:v>
                </c:pt>
                <c:pt idx="11">
                  <c:v>#N/A</c:v>
                </c:pt>
                <c:pt idx="12">
                  <c:v>#N/A</c:v>
                </c:pt>
                <c:pt idx="13">
                  <c:v>-926</c:v>
                </c:pt>
                <c:pt idx="14">
                  <c:v>#N/A</c:v>
                </c:pt>
              </c:numCache>
            </c:numRef>
          </c:val>
          <c:smooth val="0"/>
          <c:extLst>
            <c:ext xmlns:c16="http://schemas.microsoft.com/office/drawing/2014/chart" uri="{C3380CC4-5D6E-409C-BE32-E72D297353CC}">
              <c16:uniqueId val="{00000008-6150-4747-B766-8B4C69D807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40037</c:v>
                </c:pt>
                <c:pt idx="5">
                  <c:v>37087</c:v>
                </c:pt>
                <c:pt idx="8">
                  <c:v>34124</c:v>
                </c:pt>
                <c:pt idx="11">
                  <c:v>31248</c:v>
                </c:pt>
                <c:pt idx="14">
                  <c:v>28513</c:v>
                </c:pt>
              </c:numCache>
            </c:numRef>
          </c:val>
          <c:extLst>
            <c:ext xmlns:c16="http://schemas.microsoft.com/office/drawing/2014/chart" uri="{C3380CC4-5D6E-409C-BE32-E72D297353CC}">
              <c16:uniqueId val="{00000000-32D2-4C14-9057-BC0F4283BB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2085</c:v>
                </c:pt>
                <c:pt idx="5">
                  <c:v>1785</c:v>
                </c:pt>
                <c:pt idx="8">
                  <c:v>2099</c:v>
                </c:pt>
                <c:pt idx="11">
                  <c:v>2159</c:v>
                </c:pt>
                <c:pt idx="14">
                  <c:v>1772</c:v>
                </c:pt>
              </c:numCache>
            </c:numRef>
          </c:val>
          <c:extLst>
            <c:ext xmlns:c16="http://schemas.microsoft.com/office/drawing/2014/chart" uri="{C3380CC4-5D6E-409C-BE32-E72D297353CC}">
              <c16:uniqueId val="{00000001-32D2-4C14-9057-BC0F4283BB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27962</c:v>
                </c:pt>
                <c:pt idx="5">
                  <c:v>32729</c:v>
                </c:pt>
                <c:pt idx="8">
                  <c:v>35250</c:v>
                </c:pt>
                <c:pt idx="11">
                  <c:v>38226</c:v>
                </c:pt>
                <c:pt idx="14">
                  <c:v>40768</c:v>
                </c:pt>
              </c:numCache>
            </c:numRef>
          </c:val>
          <c:extLst>
            <c:ext xmlns:c16="http://schemas.microsoft.com/office/drawing/2014/chart" uri="{C3380CC4-5D6E-409C-BE32-E72D297353CC}">
              <c16:uniqueId val="{00000002-32D2-4C14-9057-BC0F4283BB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D2-4C14-9057-BC0F4283BB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D2-4C14-9057-BC0F4283BB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D2-4C14-9057-BC0F4283BB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10206</c:v>
                </c:pt>
                <c:pt idx="3">
                  <c:v>8440</c:v>
                </c:pt>
                <c:pt idx="6">
                  <c:v>9391</c:v>
                </c:pt>
                <c:pt idx="9">
                  <c:v>8420</c:v>
                </c:pt>
                <c:pt idx="12">
                  <c:v>8037</c:v>
                </c:pt>
              </c:numCache>
            </c:numRef>
          </c:val>
          <c:extLst>
            <c:ext xmlns:c16="http://schemas.microsoft.com/office/drawing/2014/chart" uri="{C3380CC4-5D6E-409C-BE32-E72D297353CC}">
              <c16:uniqueId val="{00000006-32D2-4C14-9057-BC0F4283BB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732</c:v>
                </c:pt>
                <c:pt idx="3">
                  <c:v>765</c:v>
                </c:pt>
                <c:pt idx="6">
                  <c:v>901</c:v>
                </c:pt>
                <c:pt idx="9">
                  <c:v>870</c:v>
                </c:pt>
                <c:pt idx="12">
                  <c:v>878</c:v>
                </c:pt>
              </c:numCache>
            </c:numRef>
          </c:val>
          <c:extLst>
            <c:ext xmlns:c16="http://schemas.microsoft.com/office/drawing/2014/chart" uri="{C3380CC4-5D6E-409C-BE32-E72D297353CC}">
              <c16:uniqueId val="{00000007-32D2-4C14-9057-BC0F4283BB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2D2-4C14-9057-BC0F4283BB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2662</c:v>
                </c:pt>
                <c:pt idx="3">
                  <c:v>5142</c:v>
                </c:pt>
                <c:pt idx="6">
                  <c:v>3721</c:v>
                </c:pt>
                <c:pt idx="9">
                  <c:v>3816</c:v>
                </c:pt>
                <c:pt idx="12">
                  <c:v>2908</c:v>
                </c:pt>
              </c:numCache>
            </c:numRef>
          </c:val>
          <c:extLst>
            <c:ext xmlns:c16="http://schemas.microsoft.com/office/drawing/2014/chart" uri="{C3380CC4-5D6E-409C-BE32-E72D297353CC}">
              <c16:uniqueId val="{00000009-32D2-4C14-9057-BC0F4283BB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19677</c:v>
                </c:pt>
                <c:pt idx="3">
                  <c:v>19820</c:v>
                </c:pt>
                <c:pt idx="6">
                  <c:v>18670</c:v>
                </c:pt>
                <c:pt idx="9">
                  <c:v>18589</c:v>
                </c:pt>
                <c:pt idx="12">
                  <c:v>18094</c:v>
                </c:pt>
              </c:numCache>
            </c:numRef>
          </c:val>
          <c:extLst>
            <c:ext xmlns:c16="http://schemas.microsoft.com/office/drawing/2014/chart" uri="{C3380CC4-5D6E-409C-BE32-E72D297353CC}">
              <c16:uniqueId val="{0000000A-32D2-4C14-9057-BC0F4283BB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D2-4C14-9057-BC0F4283BB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17457</c:v>
                </c:pt>
                <c:pt idx="1">
                  <c:v>17760</c:v>
                </c:pt>
                <c:pt idx="2">
                  <c:v>18126</c:v>
                </c:pt>
              </c:numCache>
            </c:numRef>
          </c:val>
          <c:extLst>
            <c:ext xmlns:c16="http://schemas.microsoft.com/office/drawing/2014/chart" uri="{C3380CC4-5D6E-409C-BE32-E72D297353CC}">
              <c16:uniqueId val="{00000000-EA56-4DBA-8EB3-BEF8475CDA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3970</c:v>
                </c:pt>
                <c:pt idx="1">
                  <c:v>4263</c:v>
                </c:pt>
                <c:pt idx="2">
                  <c:v>4116</c:v>
                </c:pt>
              </c:numCache>
            </c:numRef>
          </c:val>
          <c:extLst>
            <c:ext xmlns:c16="http://schemas.microsoft.com/office/drawing/2014/chart" uri="{C3380CC4-5D6E-409C-BE32-E72D297353CC}">
              <c16:uniqueId val="{00000001-EA56-4DBA-8EB3-BEF8475CDA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12672</c:v>
                </c:pt>
                <c:pt idx="1">
                  <c:v>14821</c:v>
                </c:pt>
                <c:pt idx="2">
                  <c:v>17130</c:v>
                </c:pt>
              </c:numCache>
            </c:numRef>
          </c:val>
          <c:extLst>
            <c:ext xmlns:c16="http://schemas.microsoft.com/office/drawing/2014/chart" uri="{C3380CC4-5D6E-409C-BE32-E72D297353CC}">
              <c16:uniqueId val="{00000002-EA56-4DBA-8EB3-BEF8475CDA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{FF6741C3-B0C0-4914-8580-8AD81BC7033D}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455-4793-9205-66CD42B80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{1740BEF9-C4E7-4A48-A324-D37A05600FC2}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55-4793-9205-66CD42B80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{42511469-1930-4CAF-9B7D-3764F0C2F0E5}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55-4793-9205-66CD42B80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{D6CE7DB4-BFF0-43AB-B14D-7281131CD30F}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55-4793-9205-66CD42B80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{8E578D02-2A33-459D-B7AB-7E9BF28CA0B5}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55-4793-9205-66CD42B80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{8FF95028-4EC0-4633-BF39-D5AC50F131F2}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455-4793-9205-66CD42B807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{747563D3-2886-4B7B-977E-E8495238EF99}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455-4793-9205-66CD42B80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{9A5D3C77-E634-4CC3-B1F8-943AA602351E}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455-4793-9205-66CD42B80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{00074CB6-B6CF-4D79-8D22-BFD57421514C}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455-4793-9205-66CD42B80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50.7</c:v>
                </c:pt>
                <c:pt idx="32">
                  <c:v>50.4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55-4793-9205-66CD42B80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{2E6CFB98-A113-4CFF-AEEB-2C95E9BCB0AF}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455-4793-9205-66CD42B80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{329F5206-3C42-45D5-92F5-D858DBE798DE}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55-4793-9205-66CD42B80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{024A2240-6883-475B-BB97-0DD8AC3EFD33}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55-4793-9205-66CD42B80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{536D986E-FDBC-45A5-8E0C-6650599B4D9F}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55-4793-9205-66CD42B80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{C1373F54-8EC6-4C8C-A240-864311F4ABC7}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55-4793-9205-66CD42B80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{5D702D6F-4157-470B-987B-F46CBB6495B7}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455-4793-9205-66CD42B807D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{36FBCE3B-2311-4D07-9EEB-5D6F30B906CF}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455-4793-9205-66CD42B807D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{7BE3AD3B-558D-4FEE-A497-82A97263C03F}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455-4793-9205-66CD42B807D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{9A6280C2-56B6-4661-9ADD-43405535FB32}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455-4793-9205-66CD42B80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56.9</c:v>
                </c:pt>
                <c:pt idx="24">
                  <c:v>57.7</c:v>
                </c:pt>
                <c:pt idx="32">
                  <c:v>56.3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455-4793-9205-66CD42B807DE}"/>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{53C0FD94-958E-4E9C-9AF8-7FC5D47490E0}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8F8-4381-943B-862263EED0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{4AC4D362-F0BC-4CB2-8162-C037F4111B48}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F8-4381-943B-862263EED0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{C6BD1D2D-E1C8-4B8B-8AD8-472DC05FA6F6}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F8-4381-943B-862263EED0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{4B3DB3EE-C521-4E97-B4EF-E488653844D5}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F8-4381-943B-862263EED0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{CD8C3E67-43AD-407A-BFDA-5F512FDF927B}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F8-4381-943B-862263EED04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{77856B29-1D11-4411-A94C-BB1888C1B65E}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8F8-4381-943B-862263EED04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{69A63379-55D7-4825-844A-26976FF482D2}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8F8-4381-943B-862263EED04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{C4443C84-ED98-454F-88EA-8D4F45B57C2D}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8F8-4381-943B-862263EED04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{F63F2554-2464-4100-90DB-28F4D3AF65F2}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8F8-4381-943B-862263EED0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0.6</c:v>
                </c:pt>
                <c:pt idx="16">
                  <c:v>0.6</c:v>
                </c:pt>
                <c:pt idx="24">
                  <c:v>1.2</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F8-4381-943B-862263EED0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{CD9ECC38-36C5-47F6-A2A5-7B3F5F608BF7}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8F8-4381-943B-862263EED0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{0DDA9FA1-0ECD-430E-835A-60CC25B0FB82}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F8-4381-943B-862263EED0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{FB1184A5-4DAE-4575-A515-50DC8CF3E334}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F8-4381-943B-862263EED0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{24CBD335-2614-49B5-932E-2DF81CBEA631}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F8-4381-943B-862263EED0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{E5FCA937-096B-4DD5-ACD6-EB7BC06FDBFD}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F8-4381-943B-862263EED04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{0458EBC0-7086-4CE1-8094-94B6747592D0}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8F8-4381-943B-862263EED04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{10FBEA2E-31D9-49BA-9DA1-37DB5833FBFE}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8F8-4381-943B-862263EED04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{14D03D35-0E6F-4C91-8190-DD17B7B8E740}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8F8-4381-943B-862263EED04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{1D2C2FE4-CB0A-4E6C-9EB4-D9DAF2A63027}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8F8-4381-943B-862263EED0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F8-4381-943B-862263EED04D}"/>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元利償還金については、起債の償還が順調に進んだことにより、一貫して減少しているが、今後は新型コロナウイルス感染症の影響等による特別区税や財調交付金の落ち込みが見込まれるため、今後は公共施設の整備等について、起債のより一層の活用が想定される。</a:t>
          </a:r>
        </a:p>
        <a:p>
          <a:r>
            <a:rPr kumimoji="1" lang="ja-JP" altLang="en-US" sz="1300">
              <a:latin typeface="ＭＳ Ｐゴシック" panose="020B0600070205080204" pitchFamily="50" charset="-128"/>
              <a:ea typeface="ＭＳ Ｐゴシック" panose="020B0600070205080204" pitchFamily="50" charset="-128"/>
            </a:rPr>
            <a:t>　起債の活用については、将来の財政負担も考慮しながら、引き続き公債費の適正管理に努めていく。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年度に決算剰余金等から</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百万円の積み立てを行い、残高が増加している。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年度決算から算定を開始して以来、充当可能財源等が将来負担額を上回っており、実質的な将来負担額は生じていない。</a:t>
          </a:r>
        </a:p>
        <a:p>
          <a:r>
            <a:rPr kumimoji="1" lang="ja-JP" altLang="en-US" sz="1300">
              <a:latin typeface="ＭＳ Ｐゴシック" panose="020B0600070205080204" pitchFamily="50" charset="-128"/>
              <a:ea typeface="ＭＳ Ｐゴシック" panose="020B0600070205080204" pitchFamily="50" charset="-128"/>
            </a:rPr>
            <a:t>　なお、一般会計等に係る地方債の現在高や債務負担行為に基づく支出予定額の減少、充当可能基金の増加などにより、将来負担額と充当可能財源等の差額は拡大している。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市場公募債元利償還金の償還金の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億円について減債基金の取り崩しを行った一方、特別区税や財調交付金の増収などの影響により、決算剰余金を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景気動向や法人住民税の国税化の影響により、今後の一層の基金の積み増しについては、厳しい局面にある。当面は、新型コロナ感染症対策等により、基金の取崩しが想定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社会保障関係経費の増大や義務教育施設等の老朽化による建て替え等に対応するため、決算状況を踏まえ、可能な範囲での積立てを目指す。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・公共施設等整備基金：区の公共用又は公用に供する施設の整備その他区の総合的な街づくりに要する資金に充てるため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特別区税や財調交付金の増収などにより、決算剰余金を「義務教育施設整備基金」に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・義務教育施設整備基金：義務教育施設の老朽化に係る学校等の建て替えに備えるため、積立額のより一層の積み増しを目指す。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・公共施設等整備基金：公共施設等の老朽化に係る改修や大規模リニューアルに備えるため、積立額のより一層の積み増しを目指す。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特別区税や財調交付金の増収などの影響により、決算剰余金を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により、当面の間は財調整基金の取崩しが想定されるが、景気の動向による法人関係等の変動や社会保障関係経費の増大等に対応するため、決算状況を踏まえ、可能な範囲での積み増し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特別区税や財調交付金の増収などの影響により、決算剰余金を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億円積み立てたが、市場公募債元利償還金の償還金の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満期一括償還方式による起債残高を基金残高が上回っているため、今後の満期一括債の償還時には他の基金の残高や収支額も考慮し、取り崩しも踏まえたより一層効果的な基金の活用を行っていく。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50.4</a:t>
          </a:r>
          <a:r>
            <a:rPr kumimoji="1" lang="ja-JP" altLang="en-US" sz="1100">
              <a:latin typeface="ＭＳ Ｐゴシック" panose="020B0600070205080204" pitchFamily="50" charset="-128"/>
              <a:ea typeface="ＭＳ Ｐゴシック" panose="020B0600070205080204" pitchFamily="50" charset="-128"/>
            </a:rPr>
            <a:t>％となっており、前年度から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ポイント減少した。類似団体より</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ポイント低くなっているが、大規模修繕の計画的な実施により建物の長寿命化を図るなど、公共施設の適正管理に努める。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5" name="直線コネクタ 74"/>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6"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7" name="直線コネクタ 76"/>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8"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9" name="直線コネクタ 78"/>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0"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1" name="フローチャート: 判断 80"/>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2" name="フローチャート: 判断 81"/>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3" name="フローチャート: 判断 82"/>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4" name="フローチャート: 判断 83"/>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5" name="フローチャート: 判断 84"/>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96248</xdr:rowOff>
    </xdr:from>
    <xdr:to>
      <xdr:col>23</xdr:col>
      <xdr:colOff>136525</xdr:colOff>
      <xdr:row>30</xdr:row>
      <xdr:rowOff>26398</xdr:rowOff>
    </xdr:to>
    <xdr:sp macro="" textlink="">
      <xdr:nvSpPr>
        <xdr:cNvPr id="91" name="楕円 90"/>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119125</xdr:rowOff>
    </xdr:from>
    <xdr:ext cx="405111" cy="259045"/>
    <xdr:sp macro="" textlink="">
      <xdr:nvSpPr>
        <xdr:cNvPr id="92" name="有形固定資産減価償却率該当値テキスト"/>
        <xdr:cNvSpPr txBox="1"/>
      </xdr:nvSpPr>
      <xdr:spPr>
        <a:xfrm>
          <a:off x="48133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93" name="楕円 92"/>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29</xdr:row>
      <xdr:rowOff>156301</xdr:rowOff>
    </xdr:to>
    <xdr:cxnSp macro="">
      <xdr:nvCxnSpPr>
        <xdr:cNvPr id="94" name="直線コネクタ 93"/>
        <xdr:cNvCxnSpPr/>
      </xdr:nvCxnSpPr>
      <xdr:spPr>
        <a:xfrm flipV="1">
          <a:off x="4051300" y="589062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5" name="楕円 94"/>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156301</xdr:rowOff>
    </xdr:to>
    <xdr:cxnSp macro="">
      <xdr:nvCxnSpPr>
        <xdr:cNvPr id="96" name="直線コネクタ 95"/>
        <xdr:cNvCxnSpPr/>
      </xdr:nvCxnSpPr>
      <xdr:spPr>
        <a:xfrm>
          <a:off x="3289300" y="58536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97"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98"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99"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0"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101" name="n_1main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main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将来負担額から充当可能基金残高を引いた額がマイナスとなっており、健全な財政を維持できている。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2" name="テキスト ボックス 121"/>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4" name="テキスト ボックス 12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6" name="テキスト ボックス 12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1" name="直線コネクタ 130"/>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2"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3" name="直線コネクタ 132"/>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4"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36"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37" name="フローチャート: 判断 136"/>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38" name="フローチャート: 判断 137"/>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39" name="フローチャート: 判断 138"/>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0" name="フローチャート: 判断 139"/>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1" name="フローチャート: 判断 140"/>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27</xdr:row>
      <xdr:rowOff>113242</xdr:rowOff>
    </xdr:from>
    <xdr:to>
      <xdr:col>60</xdr:col>
      <xdr:colOff>123825</xdr:colOff>
      <xdr:row>28</xdr:row>
      <xdr:rowOff>43392</xdr:rowOff>
    </xdr:to>
    <xdr:sp macro="" textlink="">
      <xdr:nvSpPr>
        <xdr:cNvPr id="147" name="楕円 146"/>
        <xdr:cNvSpPr/>
      </xdr:nvSpPr>
      <xdr:spPr>
        <a:xfrm>
          <a:off x="11747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24</xdr:row>
      <xdr:rowOff>150935</xdr:rowOff>
    </xdr:from>
    <xdr:ext cx="340478" cy="259045"/>
    <xdr:sp macro="" textlink="">
      <xdr:nvSpPr>
        <xdr:cNvPr id="148"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49"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0"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1"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28</xdr:row>
      <xdr:rowOff>34519</xdr:rowOff>
    </xdr:from>
    <xdr:ext cx="405111" cy="259045"/>
    <xdr:sp macro="" textlink="">
      <xdr:nvSpPr>
        <xdr:cNvPr id="152" name="n_4mainValue債務償還比率"/>
        <xdr:cNvSpPr txBox="1"/>
      </xdr:nvSpPr>
      <xdr:spPr>
        <a:xfrm>
          <a:off x="11595744" y="560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4" name="楕円 73"/>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5" name="【道路】&#10;有形固定資産減価償却率該当値テキスト"/>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66222</xdr:rowOff>
    </xdr:from>
    <xdr:to>
      <xdr:col>20</xdr:col>
      <xdr:colOff>38100</xdr:colOff>
      <xdr:row>36</xdr:row>
      <xdr:rowOff>167822</xdr:rowOff>
    </xdr:to>
    <xdr:sp macro="" textlink="">
      <xdr:nvSpPr>
        <xdr:cNvPr id="76" name="楕円 75"/>
        <xdr:cNvSpPr/>
      </xdr:nvSpPr>
      <xdr:spPr>
        <a:xfrm>
          <a:off x="3746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148046</xdr:rowOff>
    </xdr:to>
    <xdr:cxnSp macro="">
      <xdr:nvCxnSpPr>
        <xdr:cNvPr id="77" name="直線コネクタ 76"/>
        <xdr:cNvCxnSpPr/>
      </xdr:nvCxnSpPr>
      <xdr:spPr>
        <a:xfrm>
          <a:off x="3797300" y="62892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28666</xdr:rowOff>
    </xdr:from>
    <xdr:to>
      <xdr:col>15</xdr:col>
      <xdr:colOff>101600</xdr:colOff>
      <xdr:row>36</xdr:row>
      <xdr:rowOff>130266</xdr:rowOff>
    </xdr:to>
    <xdr:sp macro="" textlink="">
      <xdr:nvSpPr>
        <xdr:cNvPr id="78" name="楕円 77"/>
        <xdr:cNvSpPr/>
      </xdr:nvSpPr>
      <xdr:spPr>
        <a:xfrm>
          <a:off x="2857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117022</xdr:rowOff>
    </xdr:to>
    <xdr:cxnSp macro="">
      <xdr:nvCxnSpPr>
        <xdr:cNvPr id="79" name="直線コネクタ 78"/>
        <xdr:cNvCxnSpPr/>
      </xdr:nvCxnSpPr>
      <xdr:spPr>
        <a:xfrm>
          <a:off x="2908300" y="62516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0" name="n_1ave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1" name="n_2aveValue【道路】&#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2"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3"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12899</xdr:rowOff>
    </xdr:from>
    <xdr:ext cx="405111" cy="259045"/>
    <xdr:sp macro="" textlink="">
      <xdr:nvSpPr>
        <xdr:cNvPr id="84" name="n_1mainValue【道路】&#10;有形固定資産減価償却率"/>
        <xdr:cNvSpPr txBox="1"/>
      </xdr:nvSpPr>
      <xdr:spPr>
        <a:xfrm>
          <a:off x="3582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146793</xdr:rowOff>
    </xdr:from>
    <xdr:ext cx="405111" cy="259045"/>
    <xdr:sp macro="" textlink="">
      <xdr:nvSpPr>
        <xdr:cNvPr id="85" name="n_2mainValue【道路】&#10;有形固定資産減価償却率"/>
        <xdr:cNvSpPr txBox="1"/>
      </xdr:nvSpPr>
      <xdr:spPr>
        <a:xfrm>
          <a:off x="2705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09" name="直線コネクタ 108"/>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0"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1" name="直線コネクタ 110"/>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2"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3" name="直線コネクタ 112"/>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4"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5" name="フローチャート: 判断 114"/>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6" name="フローチャート: 判断 115"/>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17" name="フローチャート: 判断 116"/>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18" name="フローチャート: 判断 117"/>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19" name="フローチャート: 判断 118"/>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156464</xdr:rowOff>
    </xdr:from>
    <xdr:to>
      <xdr:col>55</xdr:col>
      <xdr:colOff>50800</xdr:colOff>
      <xdr:row>41</xdr:row>
      <xdr:rowOff>86614</xdr:rowOff>
    </xdr:to>
    <xdr:sp macro="" textlink="">
      <xdr:nvSpPr>
        <xdr:cNvPr id="125" name="楕円 124"/>
        <xdr:cNvSpPr/>
      </xdr:nvSpPr>
      <xdr:spPr>
        <a:xfrm>
          <a:off x="10426700" y="7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71391</xdr:rowOff>
    </xdr:from>
    <xdr:ext cx="469744" cy="259045"/>
    <xdr:sp macro="" textlink="">
      <xdr:nvSpPr>
        <xdr:cNvPr id="126" name="【道路】&#10;一人当たり延長該当値テキスト"/>
        <xdr:cNvSpPr txBox="1"/>
      </xdr:nvSpPr>
      <xdr:spPr>
        <a:xfrm>
          <a:off x="10515600" y="69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155511</xdr:rowOff>
    </xdr:from>
    <xdr:to>
      <xdr:col>50</xdr:col>
      <xdr:colOff>165100</xdr:colOff>
      <xdr:row>41</xdr:row>
      <xdr:rowOff>85661</xdr:rowOff>
    </xdr:to>
    <xdr:sp macro="" textlink="">
      <xdr:nvSpPr>
        <xdr:cNvPr id="127" name="楕円 126"/>
        <xdr:cNvSpPr/>
      </xdr:nvSpPr>
      <xdr:spPr>
        <a:xfrm>
          <a:off x="9588500" y="70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34861</xdr:rowOff>
    </xdr:from>
    <xdr:to>
      <xdr:col>55</xdr:col>
      <xdr:colOff>0</xdr:colOff>
      <xdr:row>41</xdr:row>
      <xdr:rowOff>35814</xdr:rowOff>
    </xdr:to>
    <xdr:cxnSp macro="">
      <xdr:nvCxnSpPr>
        <xdr:cNvPr id="128" name="直線コネクタ 127"/>
        <xdr:cNvCxnSpPr/>
      </xdr:nvCxnSpPr>
      <xdr:spPr>
        <a:xfrm>
          <a:off x="9639300" y="7064311"/>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154559</xdr:rowOff>
    </xdr:from>
    <xdr:to>
      <xdr:col>46</xdr:col>
      <xdr:colOff>38100</xdr:colOff>
      <xdr:row>41</xdr:row>
      <xdr:rowOff>84709</xdr:rowOff>
    </xdr:to>
    <xdr:sp macro="" textlink="">
      <xdr:nvSpPr>
        <xdr:cNvPr id="129" name="楕円 128"/>
        <xdr:cNvSpPr/>
      </xdr:nvSpPr>
      <xdr:spPr>
        <a:xfrm>
          <a:off x="8699500" y="7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33909</xdr:rowOff>
    </xdr:from>
    <xdr:to>
      <xdr:col>50</xdr:col>
      <xdr:colOff>114300</xdr:colOff>
      <xdr:row>41</xdr:row>
      <xdr:rowOff>34861</xdr:rowOff>
    </xdr:to>
    <xdr:cxnSp macro="">
      <xdr:nvCxnSpPr>
        <xdr:cNvPr id="130" name="直線コネクタ 129"/>
        <xdr:cNvCxnSpPr/>
      </xdr:nvCxnSpPr>
      <xdr:spPr>
        <a:xfrm>
          <a:off x="8750300" y="70633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3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3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3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76788</xdr:rowOff>
    </xdr:from>
    <xdr:ext cx="469744" cy="259045"/>
    <xdr:sp macro="" textlink="">
      <xdr:nvSpPr>
        <xdr:cNvPr id="135" name="n_1mainValue【道路】&#10;一人当たり延長"/>
        <xdr:cNvSpPr txBox="1"/>
      </xdr:nvSpPr>
      <xdr:spPr>
        <a:xfrm>
          <a:off x="9391727" y="71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75836</xdr:rowOff>
    </xdr:from>
    <xdr:ext cx="469744" cy="259045"/>
    <xdr:sp macro="" textlink="">
      <xdr:nvSpPr>
        <xdr:cNvPr id="136" name="n_2mainValue【道路】&#10;一人当たり延長"/>
        <xdr:cNvSpPr txBox="1"/>
      </xdr:nvSpPr>
      <xdr:spPr>
        <a:xfrm>
          <a:off x="8515427" y="710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2" name="正方形/長方形 15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3" name="テキスト ボックス 16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65" name="テキスト ボックス 16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75" name="テキスト ボックス 17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7" name="テキスト ボックス 1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179" name="直線コネクタ 178"/>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180"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181" name="直線コネクタ 180"/>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182"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183" name="直線コネクタ 182"/>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184"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185" name="フローチャート: 判断 184"/>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86" name="フローチャート: 判断 18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187" name="フローチャート: 判断 186"/>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188" name="フローチャート: 判断 187"/>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189" name="フローチャート: 判断 188"/>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195" name="楕円 194"/>
        <xdr:cNvSpPr/>
      </xdr:nvSpPr>
      <xdr:spPr>
        <a:xfrm>
          <a:off x="4584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29771</xdr:rowOff>
    </xdr:from>
    <xdr:ext cx="405111" cy="259045"/>
    <xdr:sp macro="" textlink="">
      <xdr:nvSpPr>
        <xdr:cNvPr id="196" name="【公営住宅】&#10;有形固定資産減価償却率該当値テキスト"/>
        <xdr:cNvSpPr txBox="1"/>
      </xdr:nvSpPr>
      <xdr:spPr>
        <a:xfrm>
          <a:off x="4673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197" name="楕円 196"/>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103414</xdr:rowOff>
    </xdr:to>
    <xdr:cxnSp macro="">
      <xdr:nvCxnSpPr>
        <xdr:cNvPr id="198" name="直線コネクタ 197"/>
        <xdr:cNvCxnSpPr/>
      </xdr:nvCxnSpPr>
      <xdr:spPr>
        <a:xfrm flipV="1">
          <a:off x="3797300" y="137736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155484</xdr:rowOff>
    </xdr:from>
    <xdr:to>
      <xdr:col>15</xdr:col>
      <xdr:colOff>101600</xdr:colOff>
      <xdr:row>80</xdr:row>
      <xdr:rowOff>85634</xdr:rowOff>
    </xdr:to>
    <xdr:sp macro="" textlink="">
      <xdr:nvSpPr>
        <xdr:cNvPr id="199" name="楕円 198"/>
        <xdr:cNvSpPr/>
      </xdr:nvSpPr>
      <xdr:spPr>
        <a:xfrm>
          <a:off x="2857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34834</xdr:rowOff>
    </xdr:from>
    <xdr:to>
      <xdr:col>19</xdr:col>
      <xdr:colOff>177800</xdr:colOff>
      <xdr:row>80</xdr:row>
      <xdr:rowOff>103414</xdr:rowOff>
    </xdr:to>
    <xdr:cxnSp macro="">
      <xdr:nvCxnSpPr>
        <xdr:cNvPr id="200" name="直線コネクタ 199"/>
        <xdr:cNvCxnSpPr/>
      </xdr:nvCxnSpPr>
      <xdr:spPr>
        <a:xfrm>
          <a:off x="2908300" y="137508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01"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202"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03"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204"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205" name="n_1mainValue【公営住宅】&#10;有形固定資産減価償却率"/>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06" name="n_2mainValue【公営住宅】&#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230" name="直線コネクタ 229"/>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231"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232" name="直線コネクタ 231"/>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233"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234" name="直線コネクタ 233"/>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235"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236" name="フローチャート: 判断 235"/>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237" name="フローチャート: 判断 236"/>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238" name="フローチャート: 判断 237"/>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239" name="フローチャート: 判断 238"/>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240" name="フローチャート: 判断 239"/>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118745</xdr:rowOff>
    </xdr:from>
    <xdr:to>
      <xdr:col>55</xdr:col>
      <xdr:colOff>50800</xdr:colOff>
      <xdr:row>86</xdr:row>
      <xdr:rowOff>48895</xdr:rowOff>
    </xdr:to>
    <xdr:sp macro="" textlink="">
      <xdr:nvSpPr>
        <xdr:cNvPr id="246" name="楕円 245"/>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33672</xdr:rowOff>
    </xdr:from>
    <xdr:ext cx="469744" cy="259045"/>
    <xdr:sp macro="" textlink="">
      <xdr:nvSpPr>
        <xdr:cNvPr id="247" name="【公営住宅】&#10;一人当たり面積該当値テキスト"/>
        <xdr:cNvSpPr txBox="1"/>
      </xdr:nvSpPr>
      <xdr:spPr>
        <a:xfrm>
          <a:off x="10515600" y="146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116839</xdr:rowOff>
    </xdr:from>
    <xdr:to>
      <xdr:col>50</xdr:col>
      <xdr:colOff>165100</xdr:colOff>
      <xdr:row>86</xdr:row>
      <xdr:rowOff>46989</xdr:rowOff>
    </xdr:to>
    <xdr:sp macro="" textlink="">
      <xdr:nvSpPr>
        <xdr:cNvPr id="248" name="楕円 247"/>
        <xdr:cNvSpPr/>
      </xdr:nvSpPr>
      <xdr:spPr>
        <a:xfrm>
          <a:off x="958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85</xdr:row>
      <xdr:rowOff>169545</xdr:rowOff>
    </xdr:to>
    <xdr:cxnSp macro="">
      <xdr:nvCxnSpPr>
        <xdr:cNvPr id="249" name="直線コネクタ 248"/>
        <xdr:cNvCxnSpPr/>
      </xdr:nvCxnSpPr>
      <xdr:spPr>
        <a:xfrm>
          <a:off x="9639300" y="147408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116839</xdr:rowOff>
    </xdr:from>
    <xdr:to>
      <xdr:col>46</xdr:col>
      <xdr:colOff>38100</xdr:colOff>
      <xdr:row>86</xdr:row>
      <xdr:rowOff>46989</xdr:rowOff>
    </xdr:to>
    <xdr:sp macro="" textlink="">
      <xdr:nvSpPr>
        <xdr:cNvPr id="250" name="楕円 249"/>
        <xdr:cNvSpPr/>
      </xdr:nvSpPr>
      <xdr:spPr>
        <a:xfrm>
          <a:off x="869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167639</xdr:rowOff>
    </xdr:from>
    <xdr:to>
      <xdr:col>50</xdr:col>
      <xdr:colOff>114300</xdr:colOff>
      <xdr:row>85</xdr:row>
      <xdr:rowOff>167639</xdr:rowOff>
    </xdr:to>
    <xdr:cxnSp macro="">
      <xdr:nvCxnSpPr>
        <xdr:cNvPr id="251" name="直線コネクタ 250"/>
        <xdr:cNvCxnSpPr/>
      </xdr:nvCxnSpPr>
      <xdr:spPr>
        <a:xfrm>
          <a:off x="8750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252"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253"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254"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255"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38116</xdr:rowOff>
    </xdr:from>
    <xdr:ext cx="469744" cy="259045"/>
    <xdr:sp macro="" textlink="">
      <xdr:nvSpPr>
        <xdr:cNvPr id="256" name="n_1mainValue【公営住宅】&#10;一人当たり面積"/>
        <xdr:cNvSpPr txBox="1"/>
      </xdr:nvSpPr>
      <xdr:spPr>
        <a:xfrm>
          <a:off x="9391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38116</xdr:rowOff>
    </xdr:from>
    <xdr:ext cx="469744" cy="259045"/>
    <xdr:sp macro="" textlink="">
      <xdr:nvSpPr>
        <xdr:cNvPr id="257" name="n_2mainValue【公営住宅】&#10;一人当たり面積"/>
        <xdr:cNvSpPr txBox="1"/>
      </xdr:nvSpPr>
      <xdr:spPr>
        <a:xfrm>
          <a:off x="8515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59" name="正方形/長方形 25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60" name="正方形/長方形 25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61" name="正方形/長方形 26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62" name="正方形/長方形 26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65" name="正方形/長方形 26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66" name="正方形/長方形 26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67" name="正方形/長方形 26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68" name="正方形/長方形 26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0" name="テキスト ボックス 2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81" name="直線コネクタ 2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82" name="テキスト ボックス 2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83" name="直線コネクタ 2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84" name="テキスト ボックス 2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85" name="直線コネクタ 2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86" name="テキスト ボックス 2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87" name="直線コネクタ 2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88" name="テキスト ボックス 2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0" name="テキスト ボックス 2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292" name="直線コネクタ 291"/>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293"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294" name="直線コネクタ 293"/>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295"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296" name="直線コネクタ 295"/>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297"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298" name="フローチャート: 判断 297"/>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299" name="フローチャート: 判断 298"/>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00" name="フローチャート: 判断 299"/>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301" name="フローチャート: 判断 300"/>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302" name="フローチャート: 判断 301"/>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77978</xdr:rowOff>
    </xdr:from>
    <xdr:to>
      <xdr:col>85</xdr:col>
      <xdr:colOff>177800</xdr:colOff>
      <xdr:row>38</xdr:row>
      <xdr:rowOff>8128</xdr:rowOff>
    </xdr:to>
    <xdr:sp macro="" textlink="">
      <xdr:nvSpPr>
        <xdr:cNvPr id="308" name="楕円 307"/>
        <xdr:cNvSpPr/>
      </xdr:nvSpPr>
      <xdr:spPr>
        <a:xfrm>
          <a:off x="162687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100855</xdr:rowOff>
    </xdr:from>
    <xdr:ext cx="405111" cy="259045"/>
    <xdr:sp macro="" textlink="">
      <xdr:nvSpPr>
        <xdr:cNvPr id="309" name="【認定こども園・幼稚園・保育所】&#10;有形固定資産減価償却率該当値テキスト"/>
        <xdr:cNvSpPr txBox="1"/>
      </xdr:nvSpPr>
      <xdr:spPr>
        <a:xfrm>
          <a:off x="16357600"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10" name="楕円 309"/>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128778</xdr:rowOff>
    </xdr:to>
    <xdr:cxnSp macro="">
      <xdr:nvCxnSpPr>
        <xdr:cNvPr id="311" name="直線コネクタ 310"/>
        <xdr:cNvCxnSpPr/>
      </xdr:nvCxnSpPr>
      <xdr:spPr>
        <a:xfrm>
          <a:off x="15481300" y="644271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20828</xdr:rowOff>
    </xdr:from>
    <xdr:to>
      <xdr:col>76</xdr:col>
      <xdr:colOff>165100</xdr:colOff>
      <xdr:row>38</xdr:row>
      <xdr:rowOff>122428</xdr:rowOff>
    </xdr:to>
    <xdr:sp macro="" textlink="">
      <xdr:nvSpPr>
        <xdr:cNvPr id="312" name="楕円 311"/>
        <xdr:cNvSpPr/>
      </xdr:nvSpPr>
      <xdr:spPr>
        <a:xfrm>
          <a:off x="14541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38</xdr:row>
      <xdr:rowOff>71628</xdr:rowOff>
    </xdr:to>
    <xdr:cxnSp macro="">
      <xdr:nvCxnSpPr>
        <xdr:cNvPr id="313" name="直線コネクタ 312"/>
        <xdr:cNvCxnSpPr/>
      </xdr:nvCxnSpPr>
      <xdr:spPr>
        <a:xfrm flipV="1">
          <a:off x="14592300" y="644271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314"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15"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316"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317"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318" name="n_1mainValue【認定こども園・幼稚園・保育所】&#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138955</xdr:rowOff>
    </xdr:from>
    <xdr:ext cx="405111" cy="259045"/>
    <xdr:sp macro="" textlink="">
      <xdr:nvSpPr>
        <xdr:cNvPr id="319" name="n_2mainValue【認定こども園・幼稚園・保育所】&#10;有形固定資産減価償却率"/>
        <xdr:cNvSpPr txBox="1"/>
      </xdr:nvSpPr>
      <xdr:spPr>
        <a:xfrm>
          <a:off x="14389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341" name="直線コネクタ 340"/>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342"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343" name="直線コネクタ 342"/>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44"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45" name="直線コネクタ 344"/>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346"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347" name="フローチャート: 判断 346"/>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348" name="フローチャート: 判断 347"/>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349" name="フローチャート: 判断 348"/>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350" name="フローチャート: 判断 349"/>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351" name="フローチャート: 判断 350"/>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357" name="楕円 356"/>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358" name="【認定こども園・幼稚園・保育所】&#10;一人当たり面積該当値テキスト"/>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359" name="楕円 358"/>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163068</xdr:rowOff>
    </xdr:to>
    <xdr:cxnSp macro="">
      <xdr:nvCxnSpPr>
        <xdr:cNvPr id="360" name="直線コネクタ 359"/>
        <xdr:cNvCxnSpPr/>
      </xdr:nvCxnSpPr>
      <xdr:spPr>
        <a:xfrm>
          <a:off x="21323300" y="6655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361" name="楕円 360"/>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140208</xdr:rowOff>
    </xdr:to>
    <xdr:cxnSp macro="">
      <xdr:nvCxnSpPr>
        <xdr:cNvPr id="362" name="直線コネクタ 361"/>
        <xdr:cNvCxnSpPr/>
      </xdr:nvCxnSpPr>
      <xdr:spPr>
        <a:xfrm>
          <a:off x="20434300" y="65958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363"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364"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365"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366"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367"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368"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395" name="直線コネクタ 394"/>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398"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399" name="直線コネクタ 398"/>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400"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01" name="フローチャート: 判断 400"/>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2" name="フローチャート: 判断 401"/>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03" name="フローチャート: 判断 402"/>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04" name="フローチャート: 判断 403"/>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405" name="フローチャート: 判断 404"/>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11" name="楕円 410"/>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412" name="【学校施設】&#10;有形固定資産減価償却率該当値テキスト"/>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13" name="楕円 412"/>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66947</xdr:rowOff>
    </xdr:to>
    <xdr:cxnSp macro="">
      <xdr:nvCxnSpPr>
        <xdr:cNvPr id="414" name="直線コネクタ 413"/>
        <xdr:cNvCxnSpPr/>
      </xdr:nvCxnSpPr>
      <xdr:spPr>
        <a:xfrm>
          <a:off x="15481300" y="1012371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415" name="楕円 414"/>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8165</xdr:rowOff>
    </xdr:to>
    <xdr:cxnSp macro="">
      <xdr:nvCxnSpPr>
        <xdr:cNvPr id="416" name="直線コネクタ 415"/>
        <xdr:cNvCxnSpPr/>
      </xdr:nvCxnSpPr>
      <xdr:spPr>
        <a:xfrm>
          <a:off x="14592300" y="100714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17"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418"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419"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420"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21" name="n_1main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422" name="n_2mainValue【学校施設】&#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447" name="直線コネクタ 446"/>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448"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449" name="直線コネクタ 448"/>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450"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451" name="直線コネクタ 450"/>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452"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453" name="フローチャート: 判断 452"/>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454" name="フローチャート: 判断 453"/>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455" name="フローチャート: 判断 454"/>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456" name="フローチャート: 判断 455"/>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457" name="フローチャート: 判断 456"/>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463" name="楕円 462"/>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464" name="【学校施設】&#10;一人当たり面積該当値テキスト"/>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30480</xdr:rowOff>
    </xdr:from>
    <xdr:to>
      <xdr:col>112</xdr:col>
      <xdr:colOff>38100</xdr:colOff>
      <xdr:row>61</xdr:row>
      <xdr:rowOff>132080</xdr:rowOff>
    </xdr:to>
    <xdr:sp macro="" textlink="">
      <xdr:nvSpPr>
        <xdr:cNvPr id="465" name="楕円 464"/>
        <xdr:cNvSpPr/>
      </xdr:nvSpPr>
      <xdr:spPr>
        <a:xfrm>
          <a:off x="21272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81280</xdr:rowOff>
    </xdr:from>
    <xdr:to>
      <xdr:col>116</xdr:col>
      <xdr:colOff>63500</xdr:colOff>
      <xdr:row>61</xdr:row>
      <xdr:rowOff>87630</xdr:rowOff>
    </xdr:to>
    <xdr:cxnSp macro="">
      <xdr:nvCxnSpPr>
        <xdr:cNvPr id="466" name="直線コネクタ 465"/>
        <xdr:cNvCxnSpPr/>
      </xdr:nvCxnSpPr>
      <xdr:spPr>
        <a:xfrm>
          <a:off x="21323300" y="105397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22860</xdr:rowOff>
    </xdr:from>
    <xdr:to>
      <xdr:col>107</xdr:col>
      <xdr:colOff>101600</xdr:colOff>
      <xdr:row>61</xdr:row>
      <xdr:rowOff>124460</xdr:rowOff>
    </xdr:to>
    <xdr:sp macro="" textlink="">
      <xdr:nvSpPr>
        <xdr:cNvPr id="467" name="楕円 466"/>
        <xdr:cNvSpPr/>
      </xdr:nvSpPr>
      <xdr:spPr>
        <a:xfrm>
          <a:off x="20383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73660</xdr:rowOff>
    </xdr:from>
    <xdr:to>
      <xdr:col>111</xdr:col>
      <xdr:colOff>177800</xdr:colOff>
      <xdr:row>61</xdr:row>
      <xdr:rowOff>81280</xdr:rowOff>
    </xdr:to>
    <xdr:cxnSp macro="">
      <xdr:nvCxnSpPr>
        <xdr:cNvPr id="468" name="直線コネクタ 467"/>
        <xdr:cNvCxnSpPr/>
      </xdr:nvCxnSpPr>
      <xdr:spPr>
        <a:xfrm>
          <a:off x="20434300" y="10532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469" name="n_1aveValue【学校施設】&#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470"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471"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472"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148607</xdr:rowOff>
    </xdr:from>
    <xdr:ext cx="469744" cy="259045"/>
    <xdr:sp macro="" textlink="">
      <xdr:nvSpPr>
        <xdr:cNvPr id="473" name="n_1mainValue【学校施設】&#10;一人当たり面積"/>
        <xdr:cNvSpPr txBox="1"/>
      </xdr:nvSpPr>
      <xdr:spPr>
        <a:xfrm>
          <a:off x="210757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140987</xdr:rowOff>
    </xdr:from>
    <xdr:ext cx="469744" cy="259045"/>
    <xdr:sp macro="" textlink="">
      <xdr:nvSpPr>
        <xdr:cNvPr id="474" name="n_2mainValue【学校施設】&#10;一人当たり面積"/>
        <xdr:cNvSpPr txBox="1"/>
      </xdr:nvSpPr>
      <xdr:spPr>
        <a:xfrm>
          <a:off x="201994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7" name="テキスト ボックス 4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7" name="テキスト ボックス 4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500" name="直線コネクタ 499"/>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501"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502" name="直線コネクタ 501"/>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503"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504" name="直線コネクタ 503"/>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505" name="【児童館】&#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06" name="フローチャート: 判断 50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507" name="フローチャート: 判断 506"/>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08" name="フローチャート: 判断 507"/>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09" name="フローチャート: 判断 508"/>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10" name="フローチャート: 判断 509"/>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75474</xdr:rowOff>
    </xdr:from>
    <xdr:to>
      <xdr:col>85</xdr:col>
      <xdr:colOff>177800</xdr:colOff>
      <xdr:row>81</xdr:row>
      <xdr:rowOff>5624</xdr:rowOff>
    </xdr:to>
    <xdr:sp macro="" textlink="">
      <xdr:nvSpPr>
        <xdr:cNvPr id="516" name="楕円 515"/>
        <xdr:cNvSpPr/>
      </xdr:nvSpPr>
      <xdr:spPr>
        <a:xfrm>
          <a:off x="16268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98351</xdr:rowOff>
    </xdr:from>
    <xdr:ext cx="405111" cy="259045"/>
    <xdr:sp macro="" textlink="">
      <xdr:nvSpPr>
        <xdr:cNvPr id="517" name="【児童館】&#10;有形固定資産減価償却率該当値テキスト"/>
        <xdr:cNvSpPr txBox="1"/>
      </xdr:nvSpPr>
      <xdr:spPr>
        <a:xfrm>
          <a:off x="163576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59145</xdr:rowOff>
    </xdr:from>
    <xdr:to>
      <xdr:col>81</xdr:col>
      <xdr:colOff>101600</xdr:colOff>
      <xdr:row>80</xdr:row>
      <xdr:rowOff>160745</xdr:rowOff>
    </xdr:to>
    <xdr:sp macro="" textlink="">
      <xdr:nvSpPr>
        <xdr:cNvPr id="518" name="楕円 517"/>
        <xdr:cNvSpPr/>
      </xdr:nvSpPr>
      <xdr:spPr>
        <a:xfrm>
          <a:off x="15430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109945</xdr:rowOff>
    </xdr:from>
    <xdr:to>
      <xdr:col>85</xdr:col>
      <xdr:colOff>127000</xdr:colOff>
      <xdr:row>80</xdr:row>
      <xdr:rowOff>126274</xdr:rowOff>
    </xdr:to>
    <xdr:cxnSp macro="">
      <xdr:nvCxnSpPr>
        <xdr:cNvPr id="519" name="直線コネクタ 518"/>
        <xdr:cNvCxnSpPr/>
      </xdr:nvCxnSpPr>
      <xdr:spPr>
        <a:xfrm>
          <a:off x="15481300" y="138259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520" name="楕円 519"/>
        <xdr:cNvSpPr/>
      </xdr:nvSpPr>
      <xdr:spPr>
        <a:xfrm>
          <a:off x="14541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109945</xdr:rowOff>
    </xdr:to>
    <xdr:cxnSp macro="">
      <xdr:nvCxnSpPr>
        <xdr:cNvPr id="521" name="直線コネクタ 520"/>
        <xdr:cNvCxnSpPr/>
      </xdr:nvCxnSpPr>
      <xdr:spPr>
        <a:xfrm>
          <a:off x="14592300" y="137834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522" name="n_1ave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523" name="n_2ave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524"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25"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5822</xdr:rowOff>
    </xdr:from>
    <xdr:ext cx="405111" cy="259045"/>
    <xdr:sp macro="" textlink="">
      <xdr:nvSpPr>
        <xdr:cNvPr id="526" name="n_1mainValue【児童館】&#10;有形固定資産減価償却率"/>
        <xdr:cNvSpPr txBox="1"/>
      </xdr:nvSpPr>
      <xdr:spPr>
        <a:xfrm>
          <a:off x="15266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527" name="n_2mainValue【児童館】&#10;有形固定資産減価償却率"/>
        <xdr:cNvSpPr txBox="1"/>
      </xdr:nvSpPr>
      <xdr:spPr>
        <a:xfrm>
          <a:off x="14389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551" name="直線コネクタ 550"/>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3" name="直線コネクタ 5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54"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55" name="直線コネクタ 55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56"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57" name="フローチャート: 判断 556"/>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58" name="フローチャート: 判断 55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59" name="フローチャート: 判断 558"/>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60" name="フローチャート: 判断 55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561" name="フローチャート: 判断 560"/>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567" name="楕円 566"/>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568" name="【児童館】&#10;一人当たり面積該当値テキスト"/>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569" name="楕円 568"/>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114300</xdr:rowOff>
    </xdr:to>
    <xdr:cxnSp macro="">
      <xdr:nvCxnSpPr>
        <xdr:cNvPr id="570" name="直線コネクタ 569"/>
        <xdr:cNvCxnSpPr/>
      </xdr:nvCxnSpPr>
      <xdr:spPr>
        <a:xfrm flipV="1">
          <a:off x="21323300" y="1341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44450</xdr:rowOff>
    </xdr:from>
    <xdr:to>
      <xdr:col>107</xdr:col>
      <xdr:colOff>101600</xdr:colOff>
      <xdr:row>78</xdr:row>
      <xdr:rowOff>146050</xdr:rowOff>
    </xdr:to>
    <xdr:sp macro="" textlink="">
      <xdr:nvSpPr>
        <xdr:cNvPr id="571" name="楕円 570"/>
        <xdr:cNvSpPr/>
      </xdr:nvSpPr>
      <xdr:spPr>
        <a:xfrm>
          <a:off x="2038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95250</xdr:rowOff>
    </xdr:from>
    <xdr:to>
      <xdr:col>111</xdr:col>
      <xdr:colOff>177800</xdr:colOff>
      <xdr:row>78</xdr:row>
      <xdr:rowOff>114300</xdr:rowOff>
    </xdr:to>
    <xdr:cxnSp macro="">
      <xdr:nvCxnSpPr>
        <xdr:cNvPr id="572" name="直線コネクタ 571"/>
        <xdr:cNvCxnSpPr/>
      </xdr:nvCxnSpPr>
      <xdr:spPr>
        <a:xfrm>
          <a:off x="20434300" y="1346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7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574" name="n_2ave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75"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576"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577"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162577</xdr:rowOff>
    </xdr:from>
    <xdr:ext cx="469744" cy="259045"/>
    <xdr:sp macro="" textlink="">
      <xdr:nvSpPr>
        <xdr:cNvPr id="578" name="n_2mainValue【児童館】&#10;一人当たり面積"/>
        <xdr:cNvSpPr txBox="1"/>
      </xdr:nvSpPr>
      <xdr:spPr>
        <a:xfrm>
          <a:off x="20199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80" name="正方形/長方形 57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81" name="正方形/長方形 58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82" name="正方形/長方形 58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83" name="正方形/長方形 58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86" name="正方形/長方形 58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87" name="正方形/長方形 58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88" name="正方形/長方形 58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89" name="正方形/長方形 58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ポイント低く、本頁における施設類型では類似団体よりも老朽化は進行していない状況にある。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81551</xdr:rowOff>
    </xdr:from>
    <xdr:ext cx="405111" cy="259045"/>
    <xdr:sp macro="" textlink="">
      <xdr:nvSpPr>
        <xdr:cNvPr id="63" name="n_1aveValue【図書館】&#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107696</xdr:rowOff>
    </xdr:from>
    <xdr:to>
      <xdr:col>15</xdr:col>
      <xdr:colOff>101600</xdr:colOff>
      <xdr:row>37</xdr:row>
      <xdr:rowOff>37846</xdr:rowOff>
    </xdr:to>
    <xdr:sp macro="" textlink="">
      <xdr:nvSpPr>
        <xdr:cNvPr id="64" name="フローチャート: 判断 63"/>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28973</xdr:rowOff>
    </xdr:from>
    <xdr:ext cx="405111" cy="259045"/>
    <xdr:sp macro="" textlink="">
      <xdr:nvSpPr>
        <xdr:cNvPr id="65" name="n_2aveValue【図書館】&#10;有形固定資産減価償却率"/>
        <xdr:cNvSpPr txBox="1"/>
      </xdr:nvSpPr>
      <xdr:spPr>
        <a:xfrm>
          <a:off x="2705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130556</xdr:rowOff>
    </xdr:from>
    <xdr:to>
      <xdr:col>10</xdr:col>
      <xdr:colOff>165100</xdr:colOff>
      <xdr:row>37</xdr:row>
      <xdr:rowOff>60706</xdr:rowOff>
    </xdr:to>
    <xdr:sp macro="" textlink="">
      <xdr:nvSpPr>
        <xdr:cNvPr id="66" name="フローチャート: 判断 65"/>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77233</xdr:rowOff>
    </xdr:from>
    <xdr:ext cx="405111" cy="259045"/>
    <xdr:sp macro="" textlink="">
      <xdr:nvSpPr>
        <xdr:cNvPr id="67"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18542</xdr:rowOff>
    </xdr:from>
    <xdr:to>
      <xdr:col>6</xdr:col>
      <xdr:colOff>38100</xdr:colOff>
      <xdr:row>37</xdr:row>
      <xdr:rowOff>120142</xdr:rowOff>
    </xdr:to>
    <xdr:sp macro="" textlink="">
      <xdr:nvSpPr>
        <xdr:cNvPr id="68" name="フローチャート: 判断 67"/>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136669</xdr:rowOff>
    </xdr:from>
    <xdr:ext cx="405111" cy="259045"/>
    <xdr:sp macro="" textlink="">
      <xdr:nvSpPr>
        <xdr:cNvPr id="69"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5" name="楕円 74"/>
        <xdr:cNvSpPr/>
      </xdr:nvSpPr>
      <xdr:spPr>
        <a:xfrm>
          <a:off x="4584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92727</xdr:rowOff>
    </xdr:from>
    <xdr:ext cx="405111" cy="259045"/>
    <xdr:sp macro="" textlink="">
      <xdr:nvSpPr>
        <xdr:cNvPr id="76" name="【図書館】&#10;有形固定資産減価償却率該当値テキスト"/>
        <xdr:cNvSpPr txBox="1"/>
      </xdr:nvSpPr>
      <xdr:spPr>
        <a:xfrm>
          <a:off x="4673600"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61976</xdr:rowOff>
    </xdr:from>
    <xdr:to>
      <xdr:col>20</xdr:col>
      <xdr:colOff>38100</xdr:colOff>
      <xdr:row>33</xdr:row>
      <xdr:rowOff>163576</xdr:rowOff>
    </xdr:to>
    <xdr:sp macro="" textlink="">
      <xdr:nvSpPr>
        <xdr:cNvPr id="77" name="楕円 76"/>
        <xdr:cNvSpPr/>
      </xdr:nvSpPr>
      <xdr:spPr>
        <a:xfrm>
          <a:off x="3746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112776</xdr:rowOff>
    </xdr:from>
    <xdr:to>
      <xdr:col>24</xdr:col>
      <xdr:colOff>63500</xdr:colOff>
      <xdr:row>34</xdr:row>
      <xdr:rowOff>19050</xdr:rowOff>
    </xdr:to>
    <xdr:cxnSp macro="">
      <xdr:nvCxnSpPr>
        <xdr:cNvPr id="78" name="直線コネクタ 77"/>
        <xdr:cNvCxnSpPr/>
      </xdr:nvCxnSpPr>
      <xdr:spPr>
        <a:xfrm>
          <a:off x="3797300" y="577062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155702</xdr:rowOff>
    </xdr:from>
    <xdr:to>
      <xdr:col>15</xdr:col>
      <xdr:colOff>101600</xdr:colOff>
      <xdr:row>33</xdr:row>
      <xdr:rowOff>85852</xdr:rowOff>
    </xdr:to>
    <xdr:sp macro="" textlink="">
      <xdr:nvSpPr>
        <xdr:cNvPr id="79" name="楕円 78"/>
        <xdr:cNvSpPr/>
      </xdr:nvSpPr>
      <xdr:spPr>
        <a:xfrm>
          <a:off x="2857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35052</xdr:rowOff>
    </xdr:from>
    <xdr:to>
      <xdr:col>19</xdr:col>
      <xdr:colOff>177800</xdr:colOff>
      <xdr:row>33</xdr:row>
      <xdr:rowOff>112776</xdr:rowOff>
    </xdr:to>
    <xdr:cxnSp macro="">
      <xdr:nvCxnSpPr>
        <xdr:cNvPr id="80" name="直線コネクタ 79"/>
        <xdr:cNvCxnSpPr/>
      </xdr:nvCxnSpPr>
      <xdr:spPr>
        <a:xfrm>
          <a:off x="2908300" y="56929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8653</xdr:rowOff>
    </xdr:from>
    <xdr:ext cx="405111" cy="259045"/>
    <xdr:sp macro="" textlink="">
      <xdr:nvSpPr>
        <xdr:cNvPr id="81" name="n_1mainValue【図書館】&#10;有形固定資産減価償却率"/>
        <xdr:cNvSpPr txBox="1"/>
      </xdr:nvSpPr>
      <xdr:spPr>
        <a:xfrm>
          <a:off x="35820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102379</xdr:rowOff>
    </xdr:from>
    <xdr:ext cx="405111" cy="259045"/>
    <xdr:sp macro="" textlink="">
      <xdr:nvSpPr>
        <xdr:cNvPr id="82" name="n_2mainValue【図書館】&#10;有形固定資産減価償却率"/>
        <xdr:cNvSpPr txBox="1"/>
      </xdr:nvSpPr>
      <xdr:spPr>
        <a:xfrm>
          <a:off x="27057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4" name="直線コネクタ 103"/>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07"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08" name="直線コネクタ 107"/>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09"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0" name="フローチャート: 判断 109"/>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1" name="フローチャート: 判断 110"/>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15257</xdr:rowOff>
    </xdr:from>
    <xdr:ext cx="469744" cy="259045"/>
    <xdr:sp macro="" textlink="">
      <xdr:nvSpPr>
        <xdr:cNvPr id="112"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89408</xdr:rowOff>
    </xdr:from>
    <xdr:to>
      <xdr:col>46</xdr:col>
      <xdr:colOff>38100</xdr:colOff>
      <xdr:row>41</xdr:row>
      <xdr:rowOff>19558</xdr:rowOff>
    </xdr:to>
    <xdr:sp macro="" textlink="">
      <xdr:nvSpPr>
        <xdr:cNvPr id="113" name="フローチャート: 判断 112"/>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10685</xdr:rowOff>
    </xdr:from>
    <xdr:ext cx="469744" cy="259045"/>
    <xdr:sp macro="" textlink="">
      <xdr:nvSpPr>
        <xdr:cNvPr id="114"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80264</xdr:rowOff>
    </xdr:from>
    <xdr:to>
      <xdr:col>41</xdr:col>
      <xdr:colOff>101600</xdr:colOff>
      <xdr:row>41</xdr:row>
      <xdr:rowOff>10414</xdr:rowOff>
    </xdr:to>
    <xdr:sp macro="" textlink="">
      <xdr:nvSpPr>
        <xdr:cNvPr id="115" name="フローチャート: 判断 114"/>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26941</xdr:rowOff>
    </xdr:from>
    <xdr:ext cx="469744" cy="259045"/>
    <xdr:sp macro="" textlink="">
      <xdr:nvSpPr>
        <xdr:cNvPr id="116"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112268</xdr:rowOff>
    </xdr:from>
    <xdr:to>
      <xdr:col>36</xdr:col>
      <xdr:colOff>165100</xdr:colOff>
      <xdr:row>41</xdr:row>
      <xdr:rowOff>42418</xdr:rowOff>
    </xdr:to>
    <xdr:sp macro="" textlink="">
      <xdr:nvSpPr>
        <xdr:cNvPr id="117" name="フローチャート: 判断 116"/>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58945</xdr:rowOff>
    </xdr:from>
    <xdr:ext cx="469744" cy="259045"/>
    <xdr:sp macro="" textlink="">
      <xdr:nvSpPr>
        <xdr:cNvPr id="118"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4" name="楕円 123"/>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25"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7" name="直線コネクタ 126"/>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8" name="楕円 127"/>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9" name="直線コネクタ 128"/>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3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1"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54864</xdr:rowOff>
    </xdr:to>
    <xdr:cxnSp macro="">
      <xdr:nvCxnSpPr>
        <xdr:cNvPr id="154" name="直線コネクタ 153"/>
        <xdr:cNvCxnSpPr/>
      </xdr:nvCxnSpPr>
      <xdr:spPr>
        <a:xfrm flipV="1">
          <a:off x="4634865" y="9756648"/>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58691</xdr:rowOff>
    </xdr:from>
    <xdr:ext cx="405111" cy="259045"/>
    <xdr:sp macro="" textlink="">
      <xdr:nvSpPr>
        <xdr:cNvPr id="155" name="【体育館・プール】&#10;有形固定資産減価償却率最小値テキスト"/>
        <xdr:cNvSpPr txBox="1"/>
      </xdr:nvSpPr>
      <xdr:spPr>
        <a:xfrm>
          <a:off x="46736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54864</xdr:rowOff>
    </xdr:from>
    <xdr:to>
      <xdr:col>24</xdr:col>
      <xdr:colOff>152400</xdr:colOff>
      <xdr:row>63</xdr:row>
      <xdr:rowOff>54864</xdr:rowOff>
    </xdr:to>
    <xdr:cxnSp macro="">
      <xdr:nvCxnSpPr>
        <xdr:cNvPr id="156" name="直線コネクタ 155"/>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8" name="直線コネクタ 15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88663</xdr:rowOff>
    </xdr:from>
    <xdr:ext cx="405111" cy="259045"/>
    <xdr:sp macro="" textlink="">
      <xdr:nvSpPr>
        <xdr:cNvPr id="159" name="【体育館・プール】&#10;有形固定資産減価償却率平均値テキスト"/>
        <xdr:cNvSpPr txBox="1"/>
      </xdr:nvSpPr>
      <xdr:spPr>
        <a:xfrm>
          <a:off x="4673600" y="1003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60" name="フローチャート: 判断 159"/>
        <xdr:cNvSpPr/>
      </xdr:nvSpPr>
      <xdr:spPr>
        <a:xfrm>
          <a:off x="45847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84074</xdr:rowOff>
    </xdr:from>
    <xdr:to>
      <xdr:col>20</xdr:col>
      <xdr:colOff>38100</xdr:colOff>
      <xdr:row>60</xdr:row>
      <xdr:rowOff>14224</xdr:rowOff>
    </xdr:to>
    <xdr:sp macro="" textlink="">
      <xdr:nvSpPr>
        <xdr:cNvPr id="161" name="フローチャート: 判断 160"/>
        <xdr:cNvSpPr/>
      </xdr:nvSpPr>
      <xdr:spPr>
        <a:xfrm>
          <a:off x="3746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30751</xdr:rowOff>
    </xdr:from>
    <xdr:ext cx="405111" cy="259045"/>
    <xdr:sp macro="" textlink="">
      <xdr:nvSpPr>
        <xdr:cNvPr id="162" name="n_1aveValue【体育館・プール】&#10;有形固定資産減価償却率"/>
        <xdr:cNvSpPr txBox="1"/>
      </xdr:nvSpPr>
      <xdr:spPr>
        <a:xfrm>
          <a:off x="35820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70358</xdr:rowOff>
    </xdr:from>
    <xdr:to>
      <xdr:col>15</xdr:col>
      <xdr:colOff>101600</xdr:colOff>
      <xdr:row>60</xdr:row>
      <xdr:rowOff>508</xdr:rowOff>
    </xdr:to>
    <xdr:sp macro="" textlink="">
      <xdr:nvSpPr>
        <xdr:cNvPr id="163" name="フローチャート: 判断 162"/>
        <xdr:cNvSpPr/>
      </xdr:nvSpPr>
      <xdr:spPr>
        <a:xfrm>
          <a:off x="2857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17035</xdr:rowOff>
    </xdr:from>
    <xdr:ext cx="405111" cy="259045"/>
    <xdr:sp macro="" textlink="">
      <xdr:nvSpPr>
        <xdr:cNvPr id="164" name="n_2aveValue【体育館・プール】&#10;有形固定資産減価償却率"/>
        <xdr:cNvSpPr txBox="1"/>
      </xdr:nvSpPr>
      <xdr:spPr>
        <a:xfrm>
          <a:off x="2705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150368</xdr:rowOff>
    </xdr:from>
    <xdr:to>
      <xdr:col>10</xdr:col>
      <xdr:colOff>165100</xdr:colOff>
      <xdr:row>59</xdr:row>
      <xdr:rowOff>80518</xdr:rowOff>
    </xdr:to>
    <xdr:sp macro="" textlink="">
      <xdr:nvSpPr>
        <xdr:cNvPr id="165" name="フローチャート: 判断 164"/>
        <xdr:cNvSpPr/>
      </xdr:nvSpPr>
      <xdr:spPr>
        <a:xfrm>
          <a:off x="1968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97045</xdr:rowOff>
    </xdr:from>
    <xdr:ext cx="405111" cy="259045"/>
    <xdr:sp macro="" textlink="">
      <xdr:nvSpPr>
        <xdr:cNvPr id="166" name="n_3aveValue【体育館・プール】&#10;有形固定資産減価償却率"/>
        <xdr:cNvSpPr txBox="1"/>
      </xdr:nvSpPr>
      <xdr:spPr>
        <a:xfrm>
          <a:off x="1816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152654</xdr:rowOff>
    </xdr:from>
    <xdr:to>
      <xdr:col>6</xdr:col>
      <xdr:colOff>38100</xdr:colOff>
      <xdr:row>59</xdr:row>
      <xdr:rowOff>82804</xdr:rowOff>
    </xdr:to>
    <xdr:sp macro="" textlink="">
      <xdr:nvSpPr>
        <xdr:cNvPr id="167" name="フローチャート: 判断 166"/>
        <xdr:cNvSpPr/>
      </xdr:nvSpPr>
      <xdr:spPr>
        <a:xfrm>
          <a:off x="1079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99331</xdr:rowOff>
    </xdr:from>
    <xdr:ext cx="405111" cy="259045"/>
    <xdr:sp macro="" textlink="">
      <xdr:nvSpPr>
        <xdr:cNvPr id="168" name="n_4aveValue【体育館・プール】&#10;有形固定資産減価償却率"/>
        <xdr:cNvSpPr txBox="1"/>
      </xdr:nvSpPr>
      <xdr:spPr>
        <a:xfrm>
          <a:off x="9277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168656</xdr:rowOff>
    </xdr:from>
    <xdr:to>
      <xdr:col>24</xdr:col>
      <xdr:colOff>114300</xdr:colOff>
      <xdr:row>60</xdr:row>
      <xdr:rowOff>98806</xdr:rowOff>
    </xdr:to>
    <xdr:sp macro="" textlink="">
      <xdr:nvSpPr>
        <xdr:cNvPr id="174" name="楕円 173"/>
        <xdr:cNvSpPr/>
      </xdr:nvSpPr>
      <xdr:spPr>
        <a:xfrm>
          <a:off x="4584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147083</xdr:rowOff>
    </xdr:from>
    <xdr:ext cx="405111" cy="259045"/>
    <xdr:sp macro="" textlink="">
      <xdr:nvSpPr>
        <xdr:cNvPr id="175" name="【体育館・プール】&#10;有形固定資産減価償却率該当値テキスト"/>
        <xdr:cNvSpPr txBox="1"/>
      </xdr:nvSpPr>
      <xdr:spPr>
        <a:xfrm>
          <a:off x="4673600"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76" name="楕円 175"/>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48006</xdr:rowOff>
    </xdr:from>
    <xdr:to>
      <xdr:col>24</xdr:col>
      <xdr:colOff>63500</xdr:colOff>
      <xdr:row>63</xdr:row>
      <xdr:rowOff>148590</xdr:rowOff>
    </xdr:to>
    <xdr:cxnSp macro="">
      <xdr:nvCxnSpPr>
        <xdr:cNvPr id="177" name="直線コネクタ 176"/>
        <xdr:cNvCxnSpPr/>
      </xdr:nvCxnSpPr>
      <xdr:spPr>
        <a:xfrm flipV="1">
          <a:off x="3797300" y="10335006"/>
          <a:ext cx="838200" cy="6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36068</xdr:rowOff>
    </xdr:from>
    <xdr:to>
      <xdr:col>15</xdr:col>
      <xdr:colOff>101600</xdr:colOff>
      <xdr:row>63</xdr:row>
      <xdr:rowOff>137668</xdr:rowOff>
    </xdr:to>
    <xdr:sp macro="" textlink="">
      <xdr:nvSpPr>
        <xdr:cNvPr id="178" name="楕円 177"/>
        <xdr:cNvSpPr/>
      </xdr:nvSpPr>
      <xdr:spPr>
        <a:xfrm>
          <a:off x="2857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86868</xdr:rowOff>
    </xdr:from>
    <xdr:to>
      <xdr:col>19</xdr:col>
      <xdr:colOff>177800</xdr:colOff>
      <xdr:row>63</xdr:row>
      <xdr:rowOff>148590</xdr:rowOff>
    </xdr:to>
    <xdr:cxnSp macro="">
      <xdr:nvCxnSpPr>
        <xdr:cNvPr id="179" name="直線コネクタ 178"/>
        <xdr:cNvCxnSpPr/>
      </xdr:nvCxnSpPr>
      <xdr:spPr>
        <a:xfrm>
          <a:off x="2908300" y="108882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19067</xdr:rowOff>
    </xdr:from>
    <xdr:ext cx="405111" cy="259045"/>
    <xdr:sp macro="" textlink="">
      <xdr:nvSpPr>
        <xdr:cNvPr id="180" name="n_1mainValue【体育館・プール】&#10;有形固定資産減価償却率"/>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128795</xdr:rowOff>
    </xdr:from>
    <xdr:ext cx="405111" cy="259045"/>
    <xdr:sp macro="" textlink="">
      <xdr:nvSpPr>
        <xdr:cNvPr id="181" name="n_2mainValue【体育館・プール】&#10;有形固定資産減価償却率"/>
        <xdr:cNvSpPr txBox="1"/>
      </xdr:nvSpPr>
      <xdr:spPr>
        <a:xfrm>
          <a:off x="27057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2" name="テキスト ボックス 19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08" name="直線コネクタ 207"/>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09"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0" name="直線コネクタ 209"/>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11"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12" name="直線コネクタ 211"/>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13"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14" name="フローチャート: 判断 213"/>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15" name="フローチャート: 判断 214"/>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145342</xdr:rowOff>
    </xdr:from>
    <xdr:ext cx="469744" cy="259045"/>
    <xdr:sp macro="" textlink="">
      <xdr:nvSpPr>
        <xdr:cNvPr id="216"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85272</xdr:rowOff>
    </xdr:from>
    <xdr:to>
      <xdr:col>46</xdr:col>
      <xdr:colOff>38100</xdr:colOff>
      <xdr:row>63</xdr:row>
      <xdr:rowOff>15422</xdr:rowOff>
    </xdr:to>
    <xdr:sp macro="" textlink="">
      <xdr:nvSpPr>
        <xdr:cNvPr id="217" name="フローチャート: 判断 216"/>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6549</xdr:rowOff>
    </xdr:from>
    <xdr:ext cx="469744" cy="259045"/>
    <xdr:sp macro="" textlink="">
      <xdr:nvSpPr>
        <xdr:cNvPr id="218" name="n_2ave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41728</xdr:rowOff>
    </xdr:from>
    <xdr:to>
      <xdr:col>41</xdr:col>
      <xdr:colOff>101600</xdr:colOff>
      <xdr:row>62</xdr:row>
      <xdr:rowOff>143328</xdr:rowOff>
    </xdr:to>
    <xdr:sp macro="" textlink="">
      <xdr:nvSpPr>
        <xdr:cNvPr id="219" name="フローチャート: 判断 218"/>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159855</xdr:rowOff>
    </xdr:from>
    <xdr:ext cx="469744" cy="259045"/>
    <xdr:sp macro="" textlink="">
      <xdr:nvSpPr>
        <xdr:cNvPr id="220"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161472</xdr:rowOff>
    </xdr:from>
    <xdr:to>
      <xdr:col>36</xdr:col>
      <xdr:colOff>165100</xdr:colOff>
      <xdr:row>63</xdr:row>
      <xdr:rowOff>91622</xdr:rowOff>
    </xdr:to>
    <xdr:sp macro="" textlink="">
      <xdr:nvSpPr>
        <xdr:cNvPr id="221" name="フローチャート: 判断 220"/>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108149</xdr:rowOff>
    </xdr:from>
    <xdr:ext cx="469744" cy="259045"/>
    <xdr:sp macro="" textlink="">
      <xdr:nvSpPr>
        <xdr:cNvPr id="222"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28" name="楕円 227"/>
        <xdr:cNvSpPr/>
      </xdr:nvSpPr>
      <xdr:spPr>
        <a:xfrm>
          <a:off x="104267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83655</xdr:rowOff>
    </xdr:from>
    <xdr:ext cx="469744" cy="259045"/>
    <xdr:sp macro="" textlink="">
      <xdr:nvSpPr>
        <xdr:cNvPr id="229" name="【体育館・プール】&#10;一人当たり面積該当値テキスト"/>
        <xdr:cNvSpPr txBox="1"/>
      </xdr:nvSpPr>
      <xdr:spPr>
        <a:xfrm>
          <a:off x="10515600"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30" name="楕円 229"/>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111578</xdr:rowOff>
    </xdr:from>
    <xdr:to>
      <xdr:col>55</xdr:col>
      <xdr:colOff>0</xdr:colOff>
      <xdr:row>61</xdr:row>
      <xdr:rowOff>133350</xdr:rowOff>
    </xdr:to>
    <xdr:cxnSp macro="">
      <xdr:nvCxnSpPr>
        <xdr:cNvPr id="231" name="直線コネクタ 230"/>
        <xdr:cNvCxnSpPr/>
      </xdr:nvCxnSpPr>
      <xdr:spPr>
        <a:xfrm flipV="1">
          <a:off x="9639300" y="105700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2" name="楕円 231"/>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133350</xdr:rowOff>
    </xdr:to>
    <xdr:cxnSp macro="">
      <xdr:nvCxnSpPr>
        <xdr:cNvPr id="233" name="直線コネクタ 232"/>
        <xdr:cNvCxnSpPr/>
      </xdr:nvCxnSpPr>
      <xdr:spPr>
        <a:xfrm>
          <a:off x="8750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29227</xdr:rowOff>
    </xdr:from>
    <xdr:ext cx="469744" cy="259045"/>
    <xdr:sp macro="" textlink="">
      <xdr:nvSpPr>
        <xdr:cNvPr id="234" name="n_1main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35"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8" name="テキスト ボックス 25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60" name="直線コネクタ 259"/>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1"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2" name="直線コネクタ 26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64" name="直線コネクタ 26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65"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66" name="フローチャート: 判断 265"/>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67" name="フローチャート: 判断 266"/>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68" name="n_1ave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25400</xdr:rowOff>
    </xdr:from>
    <xdr:to>
      <xdr:col>15</xdr:col>
      <xdr:colOff>101600</xdr:colOff>
      <xdr:row>81</xdr:row>
      <xdr:rowOff>127000</xdr:rowOff>
    </xdr:to>
    <xdr:sp macro="" textlink="">
      <xdr:nvSpPr>
        <xdr:cNvPr id="269" name="フローチャート: 判断 268"/>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143527</xdr:rowOff>
    </xdr:from>
    <xdr:ext cx="405111" cy="259045"/>
    <xdr:sp macro="" textlink="">
      <xdr:nvSpPr>
        <xdr:cNvPr id="270" name="n_2ave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147320</xdr:rowOff>
    </xdr:from>
    <xdr:to>
      <xdr:col>10</xdr:col>
      <xdr:colOff>165100</xdr:colOff>
      <xdr:row>81</xdr:row>
      <xdr:rowOff>77470</xdr:rowOff>
    </xdr:to>
    <xdr:sp macro="" textlink="">
      <xdr:nvSpPr>
        <xdr:cNvPr id="271" name="フローチャート: 判断 270"/>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93997</xdr:rowOff>
    </xdr:from>
    <xdr:ext cx="405111" cy="259045"/>
    <xdr:sp macro="" textlink="">
      <xdr:nvSpPr>
        <xdr:cNvPr id="272"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55880</xdr:rowOff>
    </xdr:from>
    <xdr:to>
      <xdr:col>6</xdr:col>
      <xdr:colOff>38100</xdr:colOff>
      <xdr:row>81</xdr:row>
      <xdr:rowOff>157480</xdr:rowOff>
    </xdr:to>
    <xdr:sp macro="" textlink="">
      <xdr:nvSpPr>
        <xdr:cNvPr id="273" name="フローチャート: 判断 272"/>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2557</xdr:rowOff>
    </xdr:from>
    <xdr:ext cx="405111" cy="259045"/>
    <xdr:sp macro="" textlink="">
      <xdr:nvSpPr>
        <xdr:cNvPr id="274"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80" name="楕円 279"/>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27957</xdr:rowOff>
    </xdr:from>
    <xdr:ext cx="405111" cy="259045"/>
    <xdr:sp macro="" textlink="">
      <xdr:nvSpPr>
        <xdr:cNvPr id="281" name="【福祉施設】&#10;有形固定資産減価償却率該当値テキスト"/>
        <xdr:cNvSpPr txBox="1"/>
      </xdr:nvSpPr>
      <xdr:spPr>
        <a:xfrm>
          <a:off x="4673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29211</xdr:rowOff>
    </xdr:from>
    <xdr:to>
      <xdr:col>20</xdr:col>
      <xdr:colOff>38100</xdr:colOff>
      <xdr:row>85</xdr:row>
      <xdr:rowOff>130811</xdr:rowOff>
    </xdr:to>
    <xdr:sp macro="" textlink="">
      <xdr:nvSpPr>
        <xdr:cNvPr id="282" name="楕円 281"/>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80011</xdr:rowOff>
    </xdr:from>
    <xdr:to>
      <xdr:col>24</xdr:col>
      <xdr:colOff>63500</xdr:colOff>
      <xdr:row>85</xdr:row>
      <xdr:rowOff>163830</xdr:rowOff>
    </xdr:to>
    <xdr:cxnSp macro="">
      <xdr:nvCxnSpPr>
        <xdr:cNvPr id="283" name="直線コネクタ 282"/>
        <xdr:cNvCxnSpPr/>
      </xdr:nvCxnSpPr>
      <xdr:spPr>
        <a:xfrm>
          <a:off x="3797300" y="146532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284" name="楕円 283"/>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80011</xdr:rowOff>
    </xdr:to>
    <xdr:cxnSp macro="">
      <xdr:nvCxnSpPr>
        <xdr:cNvPr id="285" name="直線コネクタ 284"/>
        <xdr:cNvCxnSpPr/>
      </xdr:nvCxnSpPr>
      <xdr:spPr>
        <a:xfrm>
          <a:off x="2908300" y="14599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121938</xdr:rowOff>
    </xdr:from>
    <xdr:ext cx="405111" cy="259045"/>
    <xdr:sp macro="" textlink="">
      <xdr:nvSpPr>
        <xdr:cNvPr id="286" name="n_1mainValue【福祉施設】&#10;有形固定資産減価償却率"/>
        <xdr:cNvSpPr txBox="1"/>
      </xdr:nvSpPr>
      <xdr:spPr>
        <a:xfrm>
          <a:off x="3582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287" name="n_2mainValue【福祉施設】&#10;有形固定資産減価償却率"/>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13" name="直線コネクタ 312"/>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4"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5" name="直線コネクタ 314"/>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16"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17" name="直線コネクタ 31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18"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19" name="フローチャート: 判断 318"/>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20" name="フローチャート: 判断 319"/>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94722</xdr:rowOff>
    </xdr:from>
    <xdr:ext cx="469744" cy="259045"/>
    <xdr:sp macro="" textlink="">
      <xdr:nvSpPr>
        <xdr:cNvPr id="321" name="n_1aveValue【福祉施設】&#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21589</xdr:rowOff>
    </xdr:from>
    <xdr:to>
      <xdr:col>46</xdr:col>
      <xdr:colOff>38100</xdr:colOff>
      <xdr:row>85</xdr:row>
      <xdr:rowOff>123189</xdr:rowOff>
    </xdr:to>
    <xdr:sp macro="" textlink="">
      <xdr:nvSpPr>
        <xdr:cNvPr id="322" name="フローチャート: 判断 32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139716</xdr:rowOff>
    </xdr:from>
    <xdr:ext cx="469744" cy="259045"/>
    <xdr:sp macro="" textlink="">
      <xdr:nvSpPr>
        <xdr:cNvPr id="323"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5262</xdr:rowOff>
    </xdr:from>
    <xdr:to>
      <xdr:col>41</xdr:col>
      <xdr:colOff>101600</xdr:colOff>
      <xdr:row>85</xdr:row>
      <xdr:rowOff>106862</xdr:rowOff>
    </xdr:to>
    <xdr:sp macro="" textlink="">
      <xdr:nvSpPr>
        <xdr:cNvPr id="324" name="フローチャート: 判断 323"/>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123389</xdr:rowOff>
    </xdr:from>
    <xdr:ext cx="469744" cy="259045"/>
    <xdr:sp macro="" textlink="">
      <xdr:nvSpPr>
        <xdr:cNvPr id="325"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77107</xdr:rowOff>
    </xdr:from>
    <xdr:to>
      <xdr:col>36</xdr:col>
      <xdr:colOff>165100</xdr:colOff>
      <xdr:row>86</xdr:row>
      <xdr:rowOff>7257</xdr:rowOff>
    </xdr:to>
    <xdr:sp macro="" textlink="">
      <xdr:nvSpPr>
        <xdr:cNvPr id="326" name="フローチャート: 判断 325"/>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23784</xdr:rowOff>
    </xdr:from>
    <xdr:ext cx="469744" cy="259045"/>
    <xdr:sp macro="" textlink="">
      <xdr:nvSpPr>
        <xdr:cNvPr id="327"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160382</xdr:rowOff>
    </xdr:from>
    <xdr:to>
      <xdr:col>55</xdr:col>
      <xdr:colOff>50800</xdr:colOff>
      <xdr:row>85</xdr:row>
      <xdr:rowOff>90532</xdr:rowOff>
    </xdr:to>
    <xdr:sp macro="" textlink="">
      <xdr:nvSpPr>
        <xdr:cNvPr id="333" name="楕円 332"/>
        <xdr:cNvSpPr/>
      </xdr:nvSpPr>
      <xdr:spPr>
        <a:xfrm>
          <a:off x="10426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138809</xdr:rowOff>
    </xdr:from>
    <xdr:ext cx="469744" cy="259045"/>
    <xdr:sp macro="" textlink="">
      <xdr:nvSpPr>
        <xdr:cNvPr id="334" name="【福祉施設】&#10;一人当たり面積該当値テキスト"/>
        <xdr:cNvSpPr txBox="1"/>
      </xdr:nvSpPr>
      <xdr:spPr>
        <a:xfrm>
          <a:off x="10515600"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335" name="楕円 334"/>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36468</xdr:rowOff>
    </xdr:from>
    <xdr:to>
      <xdr:col>55</xdr:col>
      <xdr:colOff>0</xdr:colOff>
      <xdr:row>85</xdr:row>
      <xdr:rowOff>39732</xdr:rowOff>
    </xdr:to>
    <xdr:cxnSp macro="">
      <xdr:nvCxnSpPr>
        <xdr:cNvPr id="336" name="直線コネクタ 335"/>
        <xdr:cNvCxnSpPr/>
      </xdr:nvCxnSpPr>
      <xdr:spPr>
        <a:xfrm>
          <a:off x="9639300" y="1460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37919</xdr:rowOff>
    </xdr:from>
    <xdr:to>
      <xdr:col>46</xdr:col>
      <xdr:colOff>38100</xdr:colOff>
      <xdr:row>85</xdr:row>
      <xdr:rowOff>139519</xdr:rowOff>
    </xdr:to>
    <xdr:sp macro="" textlink="">
      <xdr:nvSpPr>
        <xdr:cNvPr id="337" name="楕円 336"/>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36468</xdr:rowOff>
    </xdr:from>
    <xdr:to>
      <xdr:col>50</xdr:col>
      <xdr:colOff>114300</xdr:colOff>
      <xdr:row>85</xdr:row>
      <xdr:rowOff>88719</xdr:rowOff>
    </xdr:to>
    <xdr:cxnSp macro="">
      <xdr:nvCxnSpPr>
        <xdr:cNvPr id="338" name="直線コネクタ 337"/>
        <xdr:cNvCxnSpPr/>
      </xdr:nvCxnSpPr>
      <xdr:spPr>
        <a:xfrm flipV="1">
          <a:off x="8750300" y="146097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39" name="n_1main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130646</xdr:rowOff>
    </xdr:from>
    <xdr:ext cx="469744" cy="259045"/>
    <xdr:sp macro="" textlink="">
      <xdr:nvSpPr>
        <xdr:cNvPr id="340" name="n_2mainValue【福祉施設】&#10;一人当たり面積"/>
        <xdr:cNvSpPr txBox="1"/>
      </xdr:nvSpPr>
      <xdr:spPr>
        <a:xfrm>
          <a:off x="8515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1" name="テキスト ボックス 35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2" name="直線コネクタ 35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3" name="テキスト ボックス 35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4" name="直線コネクタ 35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5" name="テキスト ボックス 35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6" name="直線コネクタ 35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7" name="テキスト ボックス 35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8" name="直線コネクタ 35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9" name="テキスト ボックス 35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0" name="直線コネクタ 35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1" name="テキスト ボックス 36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64" name="直線コネクタ 363"/>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65"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66" name="直線コネクタ 365"/>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67"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8" name="直線コネクタ 367"/>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369" name="【市民会館】&#10;有形固定資産減価償却率平均値テキスト"/>
        <xdr:cNvSpPr txBox="1"/>
      </xdr:nvSpPr>
      <xdr:spPr>
        <a:xfrm>
          <a:off x="46736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70" name="フローチャート: 判断 369"/>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71" name="フローチャート: 判断 370"/>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21607</xdr:rowOff>
    </xdr:from>
    <xdr:ext cx="405111" cy="259045"/>
    <xdr:sp macro="" textlink="">
      <xdr:nvSpPr>
        <xdr:cNvPr id="372" name="n_1aveValue【市民会館】&#10;有形固定資産減価償却率"/>
        <xdr:cNvSpPr txBox="1"/>
      </xdr:nvSpPr>
      <xdr:spPr>
        <a:xfrm>
          <a:off x="3582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31114</xdr:rowOff>
    </xdr:from>
    <xdr:to>
      <xdr:col>15</xdr:col>
      <xdr:colOff>101600</xdr:colOff>
      <xdr:row>105</xdr:row>
      <xdr:rowOff>132714</xdr:rowOff>
    </xdr:to>
    <xdr:sp macro="" textlink="">
      <xdr:nvSpPr>
        <xdr:cNvPr id="373" name="フローチャート: 判断 372"/>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149241</xdr:rowOff>
    </xdr:from>
    <xdr:ext cx="405111" cy="259045"/>
    <xdr:sp macro="" textlink="">
      <xdr:nvSpPr>
        <xdr:cNvPr id="374"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4445</xdr:rowOff>
    </xdr:from>
    <xdr:to>
      <xdr:col>10</xdr:col>
      <xdr:colOff>165100</xdr:colOff>
      <xdr:row>105</xdr:row>
      <xdr:rowOff>106045</xdr:rowOff>
    </xdr:to>
    <xdr:sp macro="" textlink="">
      <xdr:nvSpPr>
        <xdr:cNvPr id="375" name="フローチャート: 判断 374"/>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122572</xdr:rowOff>
    </xdr:from>
    <xdr:ext cx="405111" cy="259045"/>
    <xdr:sp macro="" textlink="">
      <xdr:nvSpPr>
        <xdr:cNvPr id="376"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53975</xdr:rowOff>
    </xdr:from>
    <xdr:to>
      <xdr:col>6</xdr:col>
      <xdr:colOff>38100</xdr:colOff>
      <xdr:row>105</xdr:row>
      <xdr:rowOff>155575</xdr:rowOff>
    </xdr:to>
    <xdr:sp macro="" textlink="">
      <xdr:nvSpPr>
        <xdr:cNvPr id="377" name="フローチャート: 判断 376"/>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652</xdr:rowOff>
    </xdr:from>
    <xdr:ext cx="405111" cy="259045"/>
    <xdr:sp macro="" textlink="">
      <xdr:nvSpPr>
        <xdr:cNvPr id="378"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80645</xdr:rowOff>
    </xdr:from>
    <xdr:to>
      <xdr:col>24</xdr:col>
      <xdr:colOff>114300</xdr:colOff>
      <xdr:row>109</xdr:row>
      <xdr:rowOff>10795</xdr:rowOff>
    </xdr:to>
    <xdr:sp macro="" textlink="">
      <xdr:nvSpPr>
        <xdr:cNvPr id="384" name="楕円 383"/>
        <xdr:cNvSpPr/>
      </xdr:nvSpPr>
      <xdr:spPr>
        <a:xfrm>
          <a:off x="4584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167022</xdr:rowOff>
    </xdr:from>
    <xdr:ext cx="405111" cy="259045"/>
    <xdr:sp macro="" textlink="">
      <xdr:nvSpPr>
        <xdr:cNvPr id="385" name="【市民会館】&#10;有形固定資産減価償却率該当値テキスト"/>
        <xdr:cNvSpPr txBox="1"/>
      </xdr:nvSpPr>
      <xdr:spPr>
        <a:xfrm>
          <a:off x="4673600" y="185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44450</xdr:rowOff>
    </xdr:from>
    <xdr:to>
      <xdr:col>20</xdr:col>
      <xdr:colOff>38100</xdr:colOff>
      <xdr:row>108</xdr:row>
      <xdr:rowOff>146050</xdr:rowOff>
    </xdr:to>
    <xdr:sp macro="" textlink="">
      <xdr:nvSpPr>
        <xdr:cNvPr id="386" name="楕円 385"/>
        <xdr:cNvSpPr/>
      </xdr:nvSpPr>
      <xdr:spPr>
        <a:xfrm>
          <a:off x="3746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95250</xdr:rowOff>
    </xdr:from>
    <xdr:to>
      <xdr:col>24</xdr:col>
      <xdr:colOff>63500</xdr:colOff>
      <xdr:row>108</xdr:row>
      <xdr:rowOff>131445</xdr:rowOff>
    </xdr:to>
    <xdr:cxnSp macro="">
      <xdr:nvCxnSpPr>
        <xdr:cNvPr id="387" name="直線コネクタ 386"/>
        <xdr:cNvCxnSpPr/>
      </xdr:nvCxnSpPr>
      <xdr:spPr>
        <a:xfrm>
          <a:off x="3797300" y="18611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8255</xdr:rowOff>
    </xdr:from>
    <xdr:to>
      <xdr:col>15</xdr:col>
      <xdr:colOff>101600</xdr:colOff>
      <xdr:row>108</xdr:row>
      <xdr:rowOff>109855</xdr:rowOff>
    </xdr:to>
    <xdr:sp macro="" textlink="">
      <xdr:nvSpPr>
        <xdr:cNvPr id="388" name="楕円 387"/>
        <xdr:cNvSpPr/>
      </xdr:nvSpPr>
      <xdr:spPr>
        <a:xfrm>
          <a:off x="2857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59055</xdr:rowOff>
    </xdr:from>
    <xdr:to>
      <xdr:col>19</xdr:col>
      <xdr:colOff>177800</xdr:colOff>
      <xdr:row>108</xdr:row>
      <xdr:rowOff>95250</xdr:rowOff>
    </xdr:to>
    <xdr:cxnSp macro="">
      <xdr:nvCxnSpPr>
        <xdr:cNvPr id="389" name="直線コネクタ 388"/>
        <xdr:cNvCxnSpPr/>
      </xdr:nvCxnSpPr>
      <xdr:spPr>
        <a:xfrm>
          <a:off x="2908300" y="18575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137177</xdr:rowOff>
    </xdr:from>
    <xdr:ext cx="405111" cy="259045"/>
    <xdr:sp macro="" textlink="">
      <xdr:nvSpPr>
        <xdr:cNvPr id="390" name="n_1mainValue【市民会館】&#10;有形固定資産減価償却率"/>
        <xdr:cNvSpPr txBox="1"/>
      </xdr:nvSpPr>
      <xdr:spPr>
        <a:xfrm>
          <a:off x="35820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100982</xdr:rowOff>
    </xdr:from>
    <xdr:ext cx="405111" cy="259045"/>
    <xdr:sp macro="" textlink="">
      <xdr:nvSpPr>
        <xdr:cNvPr id="391" name="n_2mainValue【市民会館】&#10;有形固定資産減価償却率"/>
        <xdr:cNvSpPr txBox="1"/>
      </xdr:nvSpPr>
      <xdr:spPr>
        <a:xfrm>
          <a:off x="2705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15" name="直線コネクタ 414"/>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16"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17" name="直線コネクタ 416"/>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18"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19" name="直線コネクタ 418"/>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0"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1" name="フローチャート: 判断 420"/>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22" name="フローチャート: 判断 421"/>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42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424" name="フローチャート: 判断 423"/>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425"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44450</xdr:rowOff>
    </xdr:from>
    <xdr:to>
      <xdr:col>41</xdr:col>
      <xdr:colOff>101600</xdr:colOff>
      <xdr:row>105</xdr:row>
      <xdr:rowOff>146050</xdr:rowOff>
    </xdr:to>
    <xdr:sp macro="" textlink="">
      <xdr:nvSpPr>
        <xdr:cNvPr id="426" name="フローチャート: 判断 42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162577</xdr:rowOff>
    </xdr:from>
    <xdr:ext cx="469744" cy="259045"/>
    <xdr:sp macro="" textlink="">
      <xdr:nvSpPr>
        <xdr:cNvPr id="427"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74930</xdr:rowOff>
    </xdr:from>
    <xdr:to>
      <xdr:col>36</xdr:col>
      <xdr:colOff>165100</xdr:colOff>
      <xdr:row>106</xdr:row>
      <xdr:rowOff>5080</xdr:rowOff>
    </xdr:to>
    <xdr:sp macro="" textlink="">
      <xdr:nvSpPr>
        <xdr:cNvPr id="428" name="フローチャート: 判断 427"/>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21607</xdr:rowOff>
    </xdr:from>
    <xdr:ext cx="469744" cy="259045"/>
    <xdr:sp macro="" textlink="">
      <xdr:nvSpPr>
        <xdr:cNvPr id="429"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35" name="楕円 434"/>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36"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37" name="楕円 436"/>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38" name="直線コネクタ 437"/>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39" name="楕円 438"/>
        <xdr:cNvSpPr/>
      </xdr:nvSpPr>
      <xdr:spPr>
        <a:xfrm>
          <a:off x="8699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125730</xdr:rowOff>
    </xdr:from>
    <xdr:to>
      <xdr:col>50</xdr:col>
      <xdr:colOff>114300</xdr:colOff>
      <xdr:row>105</xdr:row>
      <xdr:rowOff>133350</xdr:rowOff>
    </xdr:to>
    <xdr:cxnSp macro="">
      <xdr:nvCxnSpPr>
        <xdr:cNvPr id="440" name="直線コネクタ 439"/>
        <xdr:cNvCxnSpPr/>
      </xdr:nvCxnSpPr>
      <xdr:spPr>
        <a:xfrm>
          <a:off x="8750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41"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42" name="n_2main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3" name="テキスト ボックス 4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3" name="テキスト ボックス 46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5" name="テキスト ボックス 4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67" name="直線コネクタ 466"/>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68"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69" name="直線コネクタ 46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70"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71" name="直線コネクタ 470"/>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72"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73" name="フローチャート: 判断 472"/>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74" name="フローチャート: 判断 473"/>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60977</xdr:rowOff>
    </xdr:from>
    <xdr:ext cx="405111" cy="259045"/>
    <xdr:sp macro="" textlink="">
      <xdr:nvSpPr>
        <xdr:cNvPr id="475"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120650</xdr:rowOff>
    </xdr:from>
    <xdr:to>
      <xdr:col>76</xdr:col>
      <xdr:colOff>165100</xdr:colOff>
      <xdr:row>36</xdr:row>
      <xdr:rowOff>50800</xdr:rowOff>
    </xdr:to>
    <xdr:sp macro="" textlink="">
      <xdr:nvSpPr>
        <xdr:cNvPr id="476" name="フローチャート: 判断 475"/>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41927</xdr:rowOff>
    </xdr:from>
    <xdr:ext cx="405111" cy="259045"/>
    <xdr:sp macro="" textlink="">
      <xdr:nvSpPr>
        <xdr:cNvPr id="477"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63500</xdr:rowOff>
    </xdr:from>
    <xdr:to>
      <xdr:col>72</xdr:col>
      <xdr:colOff>38100</xdr:colOff>
      <xdr:row>33</xdr:row>
      <xdr:rowOff>165100</xdr:rowOff>
    </xdr:to>
    <xdr:sp macro="" textlink="">
      <xdr:nvSpPr>
        <xdr:cNvPr id="478" name="フローチャート: 判断 477"/>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32</xdr:row>
      <xdr:rowOff>10177</xdr:rowOff>
    </xdr:from>
    <xdr:ext cx="405111" cy="259045"/>
    <xdr:sp macro="" textlink="">
      <xdr:nvSpPr>
        <xdr:cNvPr id="479"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85" name="楕円 484"/>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86"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87" name="楕円 486"/>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88" name="直線コネクタ 487"/>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89" name="楕円 488"/>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490" name="直線コネクタ 489"/>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491"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92"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3" name="直線コネクタ 5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4" name="テキスト ボックス 50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5" name="直線コネクタ 5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06" name="テキスト ボックス 50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7" name="直線コネクタ 5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08" name="テキスト ボックス 50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9" name="直線コネクタ 5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0" name="テキスト ボックス 50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1" name="直線コネクタ 5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2" name="テキスト ボックス 51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3" name="直線コネクタ 5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4" name="テキスト ボックス 51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6" name="テキスト ボックス 5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18" name="直線コネクタ 517"/>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19"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20" name="直線コネクタ 519"/>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21"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22" name="直線コネクタ 521"/>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23"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24" name="フローチャート: 判断 523"/>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25" name="フローチャート: 判断 524"/>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116614</xdr:rowOff>
    </xdr:from>
    <xdr:ext cx="534377" cy="259045"/>
    <xdr:sp macro="" textlink="">
      <xdr:nvSpPr>
        <xdr:cNvPr id="526"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106400</xdr:rowOff>
    </xdr:from>
    <xdr:to>
      <xdr:col>107</xdr:col>
      <xdr:colOff>101600</xdr:colOff>
      <xdr:row>38</xdr:row>
      <xdr:rowOff>36550</xdr:rowOff>
    </xdr:to>
    <xdr:sp macro="" textlink="">
      <xdr:nvSpPr>
        <xdr:cNvPr id="527" name="フローチャート: 判断 526"/>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27677</xdr:rowOff>
    </xdr:from>
    <xdr:ext cx="534377" cy="259045"/>
    <xdr:sp macro="" textlink="">
      <xdr:nvSpPr>
        <xdr:cNvPr id="528" name="n_2aveValue【一般廃棄物処理施設】&#10;一人当たり有形固定資産（償却資産）額"/>
        <xdr:cNvSpPr txBox="1"/>
      </xdr:nvSpPr>
      <xdr:spPr>
        <a:xfrm>
          <a:off x="20167111" y="65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109775</xdr:rowOff>
    </xdr:from>
    <xdr:to>
      <xdr:col>102</xdr:col>
      <xdr:colOff>165100</xdr:colOff>
      <xdr:row>38</xdr:row>
      <xdr:rowOff>39925</xdr:rowOff>
    </xdr:to>
    <xdr:sp macro="" textlink="">
      <xdr:nvSpPr>
        <xdr:cNvPr id="529" name="フローチャート: 判断 528"/>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56452</xdr:rowOff>
    </xdr:from>
    <xdr:ext cx="534377" cy="259045"/>
    <xdr:sp macro="" textlink="">
      <xdr:nvSpPr>
        <xdr:cNvPr id="530"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74669</xdr:rowOff>
    </xdr:from>
    <xdr:to>
      <xdr:col>116</xdr:col>
      <xdr:colOff>114300</xdr:colOff>
      <xdr:row>38</xdr:row>
      <xdr:rowOff>4818</xdr:rowOff>
    </xdr:to>
    <xdr:sp macro="" textlink="">
      <xdr:nvSpPr>
        <xdr:cNvPr id="536" name="楕円 535"/>
        <xdr:cNvSpPr/>
      </xdr:nvSpPr>
      <xdr:spPr>
        <a:xfrm>
          <a:off x="22110700" y="64183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97546</xdr:rowOff>
    </xdr:from>
    <xdr:ext cx="534377" cy="259045"/>
    <xdr:sp macro="" textlink="">
      <xdr:nvSpPr>
        <xdr:cNvPr id="537" name="【一般廃棄物処理施設】&#10;一人当たり有形固定資産（償却資産）額該当値テキスト"/>
        <xdr:cNvSpPr txBox="1"/>
      </xdr:nvSpPr>
      <xdr:spPr>
        <a:xfrm>
          <a:off x="22199600" y="62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67702</xdr:rowOff>
    </xdr:from>
    <xdr:to>
      <xdr:col>112</xdr:col>
      <xdr:colOff>38100</xdr:colOff>
      <xdr:row>37</xdr:row>
      <xdr:rowOff>169302</xdr:rowOff>
    </xdr:to>
    <xdr:sp macro="" textlink="">
      <xdr:nvSpPr>
        <xdr:cNvPr id="538" name="楕円 537"/>
        <xdr:cNvSpPr/>
      </xdr:nvSpPr>
      <xdr:spPr>
        <a:xfrm>
          <a:off x="21272500" y="64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118502</xdr:rowOff>
    </xdr:from>
    <xdr:to>
      <xdr:col>116</xdr:col>
      <xdr:colOff>63500</xdr:colOff>
      <xdr:row>37</xdr:row>
      <xdr:rowOff>125469</xdr:rowOff>
    </xdr:to>
    <xdr:cxnSp macro="">
      <xdr:nvCxnSpPr>
        <xdr:cNvPr id="539" name="直線コネクタ 538"/>
        <xdr:cNvCxnSpPr/>
      </xdr:nvCxnSpPr>
      <xdr:spPr>
        <a:xfrm>
          <a:off x="21323300" y="6462152"/>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56424</xdr:rowOff>
    </xdr:from>
    <xdr:to>
      <xdr:col>107</xdr:col>
      <xdr:colOff>101600</xdr:colOff>
      <xdr:row>37</xdr:row>
      <xdr:rowOff>158024</xdr:rowOff>
    </xdr:to>
    <xdr:sp macro="" textlink="">
      <xdr:nvSpPr>
        <xdr:cNvPr id="540" name="楕円 539"/>
        <xdr:cNvSpPr/>
      </xdr:nvSpPr>
      <xdr:spPr>
        <a:xfrm>
          <a:off x="2038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107224</xdr:rowOff>
    </xdr:from>
    <xdr:to>
      <xdr:col>111</xdr:col>
      <xdr:colOff>177800</xdr:colOff>
      <xdr:row>37</xdr:row>
      <xdr:rowOff>118502</xdr:rowOff>
    </xdr:to>
    <xdr:cxnSp macro="">
      <xdr:nvCxnSpPr>
        <xdr:cNvPr id="541" name="直線コネクタ 540"/>
        <xdr:cNvCxnSpPr/>
      </xdr:nvCxnSpPr>
      <xdr:spPr>
        <a:xfrm>
          <a:off x="20434300" y="645087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14379</xdr:rowOff>
    </xdr:from>
    <xdr:ext cx="534377" cy="259045"/>
    <xdr:sp macro="" textlink="">
      <xdr:nvSpPr>
        <xdr:cNvPr id="542" name="n_1mainValue【一般廃棄物処理施設】&#10;一人当たり有形固定資産（償却資産）額"/>
        <xdr:cNvSpPr txBox="1"/>
      </xdr:nvSpPr>
      <xdr:spPr>
        <a:xfrm>
          <a:off x="21043411" y="61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3101</xdr:rowOff>
    </xdr:from>
    <xdr:ext cx="534377" cy="259045"/>
    <xdr:sp macro="" textlink="">
      <xdr:nvSpPr>
        <xdr:cNvPr id="543" name="n_2mainValue【一般廃棄物処理施設】&#10;一人当たり有形固定資産（償却資産）額"/>
        <xdr:cNvSpPr txBox="1"/>
      </xdr:nvSpPr>
      <xdr:spPr>
        <a:xfrm>
          <a:off x="20167111" y="61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5" name="直線コネクタ 5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6" name="テキスト ボックス 55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7" name="直線コネクタ 5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8" name="テキスト ボックス 5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9" name="直線コネクタ 5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0" name="テキスト ボックス 5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1" name="直線コネクタ 5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2" name="テキスト ボックス 5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3" name="直線コネクタ 5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4" name="テキスト ボックス 5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6" name="テキスト ボックス 56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68" name="直線コネクタ 567"/>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69"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70" name="直線コネクタ 56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71"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72" name="直線コネクタ 571"/>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57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74" name="フローチャート: 判断 57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75" name="フローチャート: 判断 574"/>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71137</xdr:rowOff>
    </xdr:from>
    <xdr:ext cx="405111" cy="259045"/>
    <xdr:sp macro="" textlink="">
      <xdr:nvSpPr>
        <xdr:cNvPr id="576"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82550</xdr:rowOff>
    </xdr:from>
    <xdr:to>
      <xdr:col>76</xdr:col>
      <xdr:colOff>165100</xdr:colOff>
      <xdr:row>59</xdr:row>
      <xdr:rowOff>12700</xdr:rowOff>
    </xdr:to>
    <xdr:sp macro="" textlink="">
      <xdr:nvSpPr>
        <xdr:cNvPr id="577" name="フローチャート: 判断 576"/>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29227</xdr:rowOff>
    </xdr:from>
    <xdr:ext cx="405111" cy="259045"/>
    <xdr:sp macro="" textlink="">
      <xdr:nvSpPr>
        <xdr:cNvPr id="578"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95885</xdr:rowOff>
    </xdr:from>
    <xdr:to>
      <xdr:col>72</xdr:col>
      <xdr:colOff>38100</xdr:colOff>
      <xdr:row>58</xdr:row>
      <xdr:rowOff>26035</xdr:rowOff>
    </xdr:to>
    <xdr:sp macro="" textlink="">
      <xdr:nvSpPr>
        <xdr:cNvPr id="579" name="フローチャート: 判断 578"/>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42562</xdr:rowOff>
    </xdr:from>
    <xdr:ext cx="405111" cy="259045"/>
    <xdr:sp macro="" textlink="">
      <xdr:nvSpPr>
        <xdr:cNvPr id="580"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101600</xdr:rowOff>
    </xdr:from>
    <xdr:to>
      <xdr:col>67</xdr:col>
      <xdr:colOff>101600</xdr:colOff>
      <xdr:row>58</xdr:row>
      <xdr:rowOff>31750</xdr:rowOff>
    </xdr:to>
    <xdr:sp macro="" textlink="">
      <xdr:nvSpPr>
        <xdr:cNvPr id="581" name="フローチャート: 判断 580"/>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48277</xdr:rowOff>
    </xdr:from>
    <xdr:ext cx="405111" cy="259045"/>
    <xdr:sp macro="" textlink="">
      <xdr:nvSpPr>
        <xdr:cNvPr id="582"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90170</xdr:rowOff>
    </xdr:from>
    <xdr:to>
      <xdr:col>85</xdr:col>
      <xdr:colOff>177800</xdr:colOff>
      <xdr:row>60</xdr:row>
      <xdr:rowOff>20320</xdr:rowOff>
    </xdr:to>
    <xdr:sp macro="" textlink="">
      <xdr:nvSpPr>
        <xdr:cNvPr id="588" name="楕円 587"/>
        <xdr:cNvSpPr/>
      </xdr:nvSpPr>
      <xdr:spPr>
        <a:xfrm>
          <a:off x="16268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68597</xdr:rowOff>
    </xdr:from>
    <xdr:ext cx="405111" cy="259045"/>
    <xdr:sp macro="" textlink="">
      <xdr:nvSpPr>
        <xdr:cNvPr id="589" name="【保健センター・保健所】&#10;有形固定資産減価償却率該当値テキスト"/>
        <xdr:cNvSpPr txBox="1"/>
      </xdr:nvSpPr>
      <xdr:spPr>
        <a:xfrm>
          <a:off x="163576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90" name="楕円 589"/>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140970</xdr:rowOff>
    </xdr:to>
    <xdr:cxnSp macro="">
      <xdr:nvCxnSpPr>
        <xdr:cNvPr id="591" name="直線コネクタ 590"/>
        <xdr:cNvCxnSpPr/>
      </xdr:nvCxnSpPr>
      <xdr:spPr>
        <a:xfrm>
          <a:off x="15481300" y="10218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92" name="楕円 591"/>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102870</xdr:rowOff>
    </xdr:to>
    <xdr:cxnSp macro="">
      <xdr:nvCxnSpPr>
        <xdr:cNvPr id="593" name="直線コネクタ 592"/>
        <xdr:cNvCxnSpPr/>
      </xdr:nvCxnSpPr>
      <xdr:spPr>
        <a:xfrm>
          <a:off x="14592300" y="1018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94" name="n_1main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95" name="n_2mainValue【保健センター・保健所】&#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6" name="直線コネクタ 6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7" name="テキスト ボックス 6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8" name="直線コネクタ 6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9" name="テキスト ボックス 6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0" name="直線コネクタ 6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1" name="テキスト ボックス 6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2" name="直線コネクタ 6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3" name="テキスト ボックス 6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4" name="直線コネクタ 6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5" name="テキスト ボックス 6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19" name="直線コネクタ 618"/>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1" name="直線コネクタ 62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3" name="直線コネクタ 62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24"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25" name="フローチャート: 判断 624"/>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26" name="フローチャート: 判断 625"/>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118127</xdr:rowOff>
    </xdr:from>
    <xdr:ext cx="469744" cy="259045"/>
    <xdr:sp macro="" textlink="">
      <xdr:nvSpPr>
        <xdr:cNvPr id="627"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63500</xdr:rowOff>
    </xdr:from>
    <xdr:to>
      <xdr:col>107</xdr:col>
      <xdr:colOff>101600</xdr:colOff>
      <xdr:row>62</xdr:row>
      <xdr:rowOff>165100</xdr:rowOff>
    </xdr:to>
    <xdr:sp macro="" textlink="">
      <xdr:nvSpPr>
        <xdr:cNvPr id="628" name="フローチャート: 判断 627"/>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156227</xdr:rowOff>
    </xdr:from>
    <xdr:ext cx="469744" cy="259045"/>
    <xdr:sp macro="" textlink="">
      <xdr:nvSpPr>
        <xdr:cNvPr id="629"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44450</xdr:rowOff>
    </xdr:from>
    <xdr:to>
      <xdr:col>102</xdr:col>
      <xdr:colOff>165100</xdr:colOff>
      <xdr:row>62</xdr:row>
      <xdr:rowOff>146050</xdr:rowOff>
    </xdr:to>
    <xdr:sp macro="" textlink="">
      <xdr:nvSpPr>
        <xdr:cNvPr id="630" name="フローチャート: 判断 629"/>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162577</xdr:rowOff>
    </xdr:from>
    <xdr:ext cx="469744" cy="259045"/>
    <xdr:sp macro="" textlink="">
      <xdr:nvSpPr>
        <xdr:cNvPr id="631"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44450</xdr:rowOff>
    </xdr:from>
    <xdr:to>
      <xdr:col>98</xdr:col>
      <xdr:colOff>38100</xdr:colOff>
      <xdr:row>62</xdr:row>
      <xdr:rowOff>146050</xdr:rowOff>
    </xdr:to>
    <xdr:sp macro="" textlink="">
      <xdr:nvSpPr>
        <xdr:cNvPr id="632" name="フローチャート: 判断 631"/>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162577</xdr:rowOff>
    </xdr:from>
    <xdr:ext cx="469744" cy="259045"/>
    <xdr:sp macro="" textlink="">
      <xdr:nvSpPr>
        <xdr:cNvPr id="633"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39" name="楕円 638"/>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10177</xdr:rowOff>
    </xdr:from>
    <xdr:ext cx="469744" cy="259045"/>
    <xdr:sp macro="" textlink="">
      <xdr:nvSpPr>
        <xdr:cNvPr id="640" name="【保健センター・保健所】&#10;一人当たり面積該当値テキスト"/>
        <xdr:cNvSpPr txBox="1"/>
      </xdr:nvSpPr>
      <xdr:spPr>
        <a:xfrm>
          <a:off x="221996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641" name="楕円 640"/>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38100</xdr:rowOff>
    </xdr:to>
    <xdr:cxnSp macro="">
      <xdr:nvCxnSpPr>
        <xdr:cNvPr id="642" name="直線コネクタ 641"/>
        <xdr:cNvCxnSpPr/>
      </xdr:nvCxnSpPr>
      <xdr:spPr>
        <a:xfrm>
          <a:off x="21323300" y="1064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643" name="楕円 642"/>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644" name="直線コネクタ 643"/>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86377</xdr:rowOff>
    </xdr:from>
    <xdr:ext cx="469744" cy="259045"/>
    <xdr:sp macro="" textlink="">
      <xdr:nvSpPr>
        <xdr:cNvPr id="645"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646"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8" name="正方形/長方形 64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9" name="正方形/長方形 64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0" name="正方形/長方形 64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1" name="正方形/長方形 65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4" name="正方形/長方形 65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5" name="正方形/長方形 65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6" name="正方形/長方形 65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7" name="正方形/長方形 65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9" name="テキスト ボックス 66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9" name="テキスト ボックス 67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82" name="直線コネクタ 681"/>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83"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84" name="直線コネクタ 683"/>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85"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86" name="直線コネクタ 685"/>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87"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88" name="フローチャート: 判断 687"/>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89" name="フローチャート: 判断 688"/>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153052</xdr:rowOff>
    </xdr:from>
    <xdr:ext cx="405111" cy="259045"/>
    <xdr:sp macro="" textlink="">
      <xdr:nvSpPr>
        <xdr:cNvPr id="690"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12064</xdr:rowOff>
    </xdr:from>
    <xdr:to>
      <xdr:col>76</xdr:col>
      <xdr:colOff>165100</xdr:colOff>
      <xdr:row>105</xdr:row>
      <xdr:rowOff>113664</xdr:rowOff>
    </xdr:to>
    <xdr:sp macro="" textlink="">
      <xdr:nvSpPr>
        <xdr:cNvPr id="691" name="フローチャート: 判断 690"/>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130191</xdr:rowOff>
    </xdr:from>
    <xdr:ext cx="405111" cy="259045"/>
    <xdr:sp macro="" textlink="">
      <xdr:nvSpPr>
        <xdr:cNvPr id="692"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168275</xdr:rowOff>
    </xdr:from>
    <xdr:to>
      <xdr:col>72</xdr:col>
      <xdr:colOff>38100</xdr:colOff>
      <xdr:row>105</xdr:row>
      <xdr:rowOff>98425</xdr:rowOff>
    </xdr:to>
    <xdr:sp macro="" textlink="">
      <xdr:nvSpPr>
        <xdr:cNvPr id="693" name="フローチャート: 判断 69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114952</xdr:rowOff>
    </xdr:from>
    <xdr:ext cx="405111" cy="259045"/>
    <xdr:sp macro="" textlink="">
      <xdr:nvSpPr>
        <xdr:cNvPr id="694"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4445</xdr:rowOff>
    </xdr:from>
    <xdr:to>
      <xdr:col>67</xdr:col>
      <xdr:colOff>101600</xdr:colOff>
      <xdr:row>105</xdr:row>
      <xdr:rowOff>106045</xdr:rowOff>
    </xdr:to>
    <xdr:sp macro="" textlink="">
      <xdr:nvSpPr>
        <xdr:cNvPr id="695" name="フローチャート: 判断 694"/>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122572</xdr:rowOff>
    </xdr:from>
    <xdr:ext cx="405111" cy="259045"/>
    <xdr:sp macro="" textlink="">
      <xdr:nvSpPr>
        <xdr:cNvPr id="696"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113030</xdr:rowOff>
    </xdr:from>
    <xdr:to>
      <xdr:col>85</xdr:col>
      <xdr:colOff>177800</xdr:colOff>
      <xdr:row>107</xdr:row>
      <xdr:rowOff>43180</xdr:rowOff>
    </xdr:to>
    <xdr:sp macro="" textlink="">
      <xdr:nvSpPr>
        <xdr:cNvPr id="702" name="楕円 701"/>
        <xdr:cNvSpPr/>
      </xdr:nvSpPr>
      <xdr:spPr>
        <a:xfrm>
          <a:off x="16268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91457</xdr:rowOff>
    </xdr:from>
    <xdr:ext cx="405111" cy="259045"/>
    <xdr:sp macro="" textlink="">
      <xdr:nvSpPr>
        <xdr:cNvPr id="703" name="【庁舎】&#10;有形固定資産減価償却率該当値テキスト"/>
        <xdr:cNvSpPr txBox="1"/>
      </xdr:nvSpPr>
      <xdr:spPr>
        <a:xfrm>
          <a:off x="1635760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704" name="楕円 703"/>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163830</xdr:rowOff>
    </xdr:from>
    <xdr:to>
      <xdr:col>85</xdr:col>
      <xdr:colOff>127000</xdr:colOff>
      <xdr:row>107</xdr:row>
      <xdr:rowOff>121920</xdr:rowOff>
    </xdr:to>
    <xdr:cxnSp macro="">
      <xdr:nvCxnSpPr>
        <xdr:cNvPr id="705" name="直線コネクタ 704"/>
        <xdr:cNvCxnSpPr/>
      </xdr:nvCxnSpPr>
      <xdr:spPr>
        <a:xfrm flipV="1">
          <a:off x="15481300" y="183375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706" name="楕円 705"/>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156211</xdr:rowOff>
    </xdr:to>
    <xdr:cxnSp macro="">
      <xdr:nvCxnSpPr>
        <xdr:cNvPr id="707" name="直線コネクタ 706"/>
        <xdr:cNvCxnSpPr/>
      </xdr:nvCxnSpPr>
      <xdr:spPr>
        <a:xfrm flipV="1">
          <a:off x="14592300" y="1846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163847</xdr:rowOff>
    </xdr:from>
    <xdr:ext cx="405111" cy="259045"/>
    <xdr:sp macro="" textlink="">
      <xdr:nvSpPr>
        <xdr:cNvPr id="708" name="n_1mainValue【庁舎】&#10;有形固定資産減価償却率"/>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709" name="n_2mainValue【庁舎】&#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35" name="直線コネクタ 734"/>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6"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7" name="直線コネクタ 73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38"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39" name="直線コネクタ 738"/>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740"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1" name="フローチャート: 判断 740"/>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42" name="フローチャート: 判断 741"/>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43922</xdr:rowOff>
    </xdr:from>
    <xdr:ext cx="469744" cy="259045"/>
    <xdr:sp macro="" textlink="">
      <xdr:nvSpPr>
        <xdr:cNvPr id="743"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110308</xdr:rowOff>
    </xdr:from>
    <xdr:to>
      <xdr:col>107</xdr:col>
      <xdr:colOff>101600</xdr:colOff>
      <xdr:row>107</xdr:row>
      <xdr:rowOff>40458</xdr:rowOff>
    </xdr:to>
    <xdr:sp macro="" textlink="">
      <xdr:nvSpPr>
        <xdr:cNvPr id="744" name="フローチャート: 判断 743"/>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56985</xdr:rowOff>
    </xdr:from>
    <xdr:ext cx="469744" cy="259045"/>
    <xdr:sp macro="" textlink="">
      <xdr:nvSpPr>
        <xdr:cNvPr id="745"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41729</xdr:rowOff>
    </xdr:from>
    <xdr:to>
      <xdr:col>102</xdr:col>
      <xdr:colOff>165100</xdr:colOff>
      <xdr:row>106</xdr:row>
      <xdr:rowOff>143329</xdr:rowOff>
    </xdr:to>
    <xdr:sp macro="" textlink="">
      <xdr:nvSpPr>
        <xdr:cNvPr id="746" name="フローチャート: 判断 745"/>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159856</xdr:rowOff>
    </xdr:from>
    <xdr:ext cx="469744" cy="259045"/>
    <xdr:sp macro="" textlink="">
      <xdr:nvSpPr>
        <xdr:cNvPr id="747"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123371</xdr:rowOff>
    </xdr:from>
    <xdr:to>
      <xdr:col>98</xdr:col>
      <xdr:colOff>38100</xdr:colOff>
      <xdr:row>107</xdr:row>
      <xdr:rowOff>53521</xdr:rowOff>
    </xdr:to>
    <xdr:sp macro="" textlink="">
      <xdr:nvSpPr>
        <xdr:cNvPr id="748" name="フローチャート: 判断 747"/>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70048</xdr:rowOff>
    </xdr:from>
    <xdr:ext cx="469744" cy="259045"/>
    <xdr:sp macro="" textlink="">
      <xdr:nvSpPr>
        <xdr:cNvPr id="749"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0" name="テキスト ボックス 7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55" name="楕円 754"/>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56" name="【庁舎】&#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57" name="楕円 756"/>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64770</xdr:rowOff>
    </xdr:to>
    <xdr:cxnSp macro="">
      <xdr:nvCxnSpPr>
        <xdr:cNvPr id="758" name="直線コネクタ 757"/>
        <xdr:cNvCxnSpPr/>
      </xdr:nvCxnSpPr>
      <xdr:spPr>
        <a:xfrm flipV="1">
          <a:off x="21323300" y="183903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59" name="楕円 758"/>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760" name="直線コネクタ 759"/>
        <xdr:cNvCxnSpPr/>
      </xdr:nvCxnSpPr>
      <xdr:spPr>
        <a:xfrm flipV="1">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106697</xdr:rowOff>
    </xdr:from>
    <xdr:ext cx="469744" cy="259045"/>
    <xdr:sp macro="" textlink="">
      <xdr:nvSpPr>
        <xdr:cNvPr id="761"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62" name="n_2mainValue【庁舎】&#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ポイント低いものの、「市民会館」「福祉施設」などポイントの高い施設類型もあるため、大規模修繕の計画的な実施により建物の長寿命化を図るなど、公共施設の適正管理に努める。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前年度と同様、</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であり、類似団体内平均値を下回る値で推移している。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の推進、時代状況の変化や役割分担の明確化の視点等を踏まえた施策の見直しを行うとともに、特別区民税の収納率アップや新たな財源確保を図るなど、歳入歳出の両面から、健全な財政運営のための取り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134938</xdr:rowOff>
    </xdr:to>
    <xdr:cxnSp macro="">
      <xdr:nvCxnSpPr>
        <xdr:cNvPr id="73" name="直線コネクタ 72"/>
        <xdr:cNvCxnSpPr/>
      </xdr:nvCxnSpPr>
      <xdr:spPr>
        <a:xfrm>
          <a:off x="4114800" y="7678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134938</xdr:rowOff>
    </xdr:from>
    <xdr:to>
      <xdr:col>19</xdr:col>
      <xdr:colOff>133350</xdr:colOff>
      <xdr:row>44</xdr:row>
      <xdr:rowOff>134938</xdr:rowOff>
    </xdr:to>
    <xdr:cxnSp macro="">
      <xdr:nvCxnSpPr>
        <xdr:cNvPr id="76" name="直線コネクタ 75"/>
        <xdr:cNvCxnSpPr/>
      </xdr:nvCxnSpPr>
      <xdr:spPr>
        <a:xfrm>
          <a:off x="3225800" y="7678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134938</xdr:rowOff>
    </xdr:from>
    <xdr:to>
      <xdr:col>15</xdr:col>
      <xdr:colOff>82550</xdr:colOff>
      <xdr:row>44</xdr:row>
      <xdr:rowOff>150019</xdr:rowOff>
    </xdr:to>
    <xdr:cxnSp macro="">
      <xdr:nvCxnSpPr>
        <xdr:cNvPr id="79" name="直線コネクタ 78"/>
        <xdr:cNvCxnSpPr/>
      </xdr:nvCxnSpPr>
      <xdr:spPr>
        <a:xfrm flipV="1">
          <a:off x="2336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150019</xdr:rowOff>
    </xdr:from>
    <xdr:to>
      <xdr:col>11</xdr:col>
      <xdr:colOff>31750</xdr:colOff>
      <xdr:row>44</xdr:row>
      <xdr:rowOff>165100</xdr:rowOff>
    </xdr:to>
    <xdr:cxnSp macro="">
      <xdr:nvCxnSpPr>
        <xdr:cNvPr id="82" name="直線コネクタ 81"/>
        <xdr:cNvCxnSpPr/>
      </xdr:nvCxnSpPr>
      <xdr:spPr>
        <a:xfrm flipV="1">
          <a:off x="1447800" y="76938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2" name="楕円 91"/>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3"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84138</xdr:rowOff>
    </xdr:from>
    <xdr:to>
      <xdr:col>19</xdr:col>
      <xdr:colOff>184150</xdr:colOff>
      <xdr:row>45</xdr:row>
      <xdr:rowOff>14288</xdr:rowOff>
    </xdr:to>
    <xdr:sp macro="" textlink="">
      <xdr:nvSpPr>
        <xdr:cNvPr id="94" name="楕円 93"/>
        <xdr:cNvSpPr/>
      </xdr:nvSpPr>
      <xdr:spPr>
        <a:xfrm>
          <a:off x="4064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170515</xdr:rowOff>
    </xdr:from>
    <xdr:ext cx="736600" cy="259045"/>
    <xdr:sp macro="" textlink="">
      <xdr:nvSpPr>
        <xdr:cNvPr id="95" name="テキスト ボックス 94"/>
        <xdr:cNvSpPr txBox="1"/>
      </xdr:nvSpPr>
      <xdr:spPr>
        <a:xfrm>
          <a:off x="3733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84138</xdr:rowOff>
    </xdr:from>
    <xdr:to>
      <xdr:col>15</xdr:col>
      <xdr:colOff>133350</xdr:colOff>
      <xdr:row>45</xdr:row>
      <xdr:rowOff>14288</xdr:rowOff>
    </xdr:to>
    <xdr:sp macro="" textlink="">
      <xdr:nvSpPr>
        <xdr:cNvPr id="96" name="楕円 95"/>
        <xdr:cNvSpPr/>
      </xdr:nvSpPr>
      <xdr:spPr>
        <a:xfrm>
          <a:off x="3175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170515</xdr:rowOff>
    </xdr:from>
    <xdr:ext cx="762000" cy="259045"/>
    <xdr:sp macro="" textlink="">
      <xdr:nvSpPr>
        <xdr:cNvPr id="97" name="テキスト ボックス 96"/>
        <xdr:cNvSpPr txBox="1"/>
      </xdr:nvSpPr>
      <xdr:spPr>
        <a:xfrm>
          <a:off x="2844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99219</xdr:rowOff>
    </xdr:from>
    <xdr:to>
      <xdr:col>11</xdr:col>
      <xdr:colOff>82550</xdr:colOff>
      <xdr:row>45</xdr:row>
      <xdr:rowOff>29369</xdr:rowOff>
    </xdr:to>
    <xdr:sp macro="" textlink="">
      <xdr:nvSpPr>
        <xdr:cNvPr id="98" name="楕円 97"/>
        <xdr:cNvSpPr/>
      </xdr:nvSpPr>
      <xdr:spPr>
        <a:xfrm>
          <a:off x="2286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14146</xdr:rowOff>
    </xdr:from>
    <xdr:ext cx="762000" cy="259045"/>
    <xdr:sp macro="" textlink="">
      <xdr:nvSpPr>
        <xdr:cNvPr id="99" name="テキスト ボックス 98"/>
        <xdr:cNvSpPr txBox="1"/>
      </xdr:nvSpPr>
      <xdr:spPr>
        <a:xfrm>
          <a:off x="1955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100" name="楕円 99"/>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101" name="テキスト ボックス 10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特別区税や財調交付金、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地方特例交付金などの経常的一般財源等総額が増加した</a:t>
          </a:r>
          <a:r>
            <a:rPr kumimoji="1" lang="ja-JP" altLang="en-US" sz="1300">
              <a:latin typeface="ＭＳ Ｐゴシック" panose="020B0600070205080204" pitchFamily="50" charset="-128"/>
              <a:ea typeface="ＭＳ Ｐゴシック" panose="020B0600070205080204" pitchFamily="50" charset="-128"/>
            </a:rPr>
            <a:t>が、待機児童対策のための扶助費や児童相談所設置のための人件費などの経常的経費充当一般財源等が増加した影響で、前年度と比較して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伴う景気動向や法人住民税の国税化の影響により特別区民税や財調交付金の長期にわたる減収が見込まれることから、義務的経費の抑制を図るとともに、区税収納対策の強化等、歳入確保の取り組みを進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116332</xdr:rowOff>
    </xdr:to>
    <xdr:cxnSp macro="">
      <xdr:nvCxnSpPr>
        <xdr:cNvPr id="134" name="直線コネクタ 133"/>
        <xdr:cNvCxnSpPr/>
      </xdr:nvCxnSpPr>
      <xdr:spPr>
        <a:xfrm>
          <a:off x="4114800" y="113258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87376</xdr:rowOff>
    </xdr:to>
    <xdr:cxnSp macro="">
      <xdr:nvCxnSpPr>
        <xdr:cNvPr id="137" name="直線コネクタ 136"/>
        <xdr:cNvCxnSpPr/>
      </xdr:nvCxnSpPr>
      <xdr:spPr>
        <a:xfrm flipV="1">
          <a:off x="3225800" y="1132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66</xdr:row>
      <xdr:rowOff>87376</xdr:rowOff>
    </xdr:to>
    <xdr:cxnSp macro="">
      <xdr:nvCxnSpPr>
        <xdr:cNvPr id="140" name="直線コネクタ 139"/>
        <xdr:cNvCxnSpPr/>
      </xdr:nvCxnSpPr>
      <xdr:spPr>
        <a:xfrm>
          <a:off x="2336800" y="112003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65786</xdr:rowOff>
    </xdr:to>
    <xdr:cxnSp macro="">
      <xdr:nvCxnSpPr>
        <xdr:cNvPr id="143" name="直線コネクタ 142"/>
        <xdr:cNvCxnSpPr/>
      </xdr:nvCxnSpPr>
      <xdr:spPr>
        <a:xfrm flipV="1">
          <a:off x="1447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53" name="楕円 152"/>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37609</xdr:rowOff>
    </xdr:from>
    <xdr:ext cx="762000" cy="259045"/>
    <xdr:sp macro="" textlink="">
      <xdr:nvSpPr>
        <xdr:cNvPr id="154" name="財政構造の弾力性該当値テキスト"/>
        <xdr:cNvSpPr txBox="1"/>
      </xdr:nvSpPr>
      <xdr:spPr>
        <a:xfrm>
          <a:off x="5041900" y="1135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5" name="楕円 154"/>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6" name="テキスト ボックス 155"/>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7" name="楕円 156"/>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8" name="テキスト ボックス 157"/>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9" name="楕円 158"/>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60" name="テキスト ボックス 159"/>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61" name="楕円 160"/>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62" name="テキスト ボックス 161"/>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子ども家庭総合センター（児童相談所）の開設に向けた職員数の増などによる人件費の増や収集作業運営費の増加等による物件費の増加により前年度決算額より増加した。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類似団体内平均値を上回っているため、今後は業務の効率化や改善に努め、コストの縮減を図っていく。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60956</xdr:rowOff>
    </xdr:from>
    <xdr:to>
      <xdr:col>23</xdr:col>
      <xdr:colOff>133350</xdr:colOff>
      <xdr:row>82</xdr:row>
      <xdr:rowOff>77563</xdr:rowOff>
    </xdr:to>
    <xdr:cxnSp macro="">
      <xdr:nvCxnSpPr>
        <xdr:cNvPr id="195" name="直線コネクタ 194"/>
        <xdr:cNvCxnSpPr/>
      </xdr:nvCxnSpPr>
      <xdr:spPr>
        <a:xfrm>
          <a:off x="4114800" y="14119856"/>
          <a:ext cx="8382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60956</xdr:rowOff>
    </xdr:from>
    <xdr:to>
      <xdr:col>19</xdr:col>
      <xdr:colOff>133350</xdr:colOff>
      <xdr:row>82</xdr:row>
      <xdr:rowOff>63365</xdr:rowOff>
    </xdr:to>
    <xdr:cxnSp macro="">
      <xdr:nvCxnSpPr>
        <xdr:cNvPr id="198" name="直線コネクタ 197"/>
        <xdr:cNvCxnSpPr/>
      </xdr:nvCxnSpPr>
      <xdr:spPr>
        <a:xfrm flipV="1">
          <a:off x="3225800" y="14119856"/>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53389</xdr:rowOff>
    </xdr:from>
    <xdr:to>
      <xdr:col>15</xdr:col>
      <xdr:colOff>82550</xdr:colOff>
      <xdr:row>82</xdr:row>
      <xdr:rowOff>63365</xdr:rowOff>
    </xdr:to>
    <xdr:cxnSp macro="">
      <xdr:nvCxnSpPr>
        <xdr:cNvPr id="201" name="直線コネクタ 200"/>
        <xdr:cNvCxnSpPr/>
      </xdr:nvCxnSpPr>
      <xdr:spPr>
        <a:xfrm>
          <a:off x="2336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21779</xdr:rowOff>
    </xdr:from>
    <xdr:to>
      <xdr:col>11</xdr:col>
      <xdr:colOff>31750</xdr:colOff>
      <xdr:row>82</xdr:row>
      <xdr:rowOff>53389</xdr:rowOff>
    </xdr:to>
    <xdr:cxnSp macro="">
      <xdr:nvCxnSpPr>
        <xdr:cNvPr id="204" name="直線コネクタ 203"/>
        <xdr:cNvCxnSpPr/>
      </xdr:nvCxnSpPr>
      <xdr:spPr>
        <a:xfrm>
          <a:off x="1447800" y="1408067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26763</xdr:rowOff>
    </xdr:from>
    <xdr:to>
      <xdr:col>23</xdr:col>
      <xdr:colOff>184150</xdr:colOff>
      <xdr:row>82</xdr:row>
      <xdr:rowOff>128363</xdr:rowOff>
    </xdr:to>
    <xdr:sp macro="" textlink="">
      <xdr:nvSpPr>
        <xdr:cNvPr id="214" name="楕円 213"/>
        <xdr:cNvSpPr/>
      </xdr:nvSpPr>
      <xdr:spPr>
        <a:xfrm>
          <a:off x="4902200" y="140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170290</xdr:rowOff>
    </xdr:from>
    <xdr:ext cx="762000" cy="259045"/>
    <xdr:sp macro="" textlink="">
      <xdr:nvSpPr>
        <xdr:cNvPr id="215" name="人件費・物件費等の状況該当値テキスト"/>
        <xdr:cNvSpPr txBox="1"/>
      </xdr:nvSpPr>
      <xdr:spPr>
        <a:xfrm>
          <a:off x="5041900" y="1405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10156</xdr:rowOff>
    </xdr:from>
    <xdr:to>
      <xdr:col>19</xdr:col>
      <xdr:colOff>184150</xdr:colOff>
      <xdr:row>82</xdr:row>
      <xdr:rowOff>111756</xdr:rowOff>
    </xdr:to>
    <xdr:sp macro="" textlink="">
      <xdr:nvSpPr>
        <xdr:cNvPr id="216" name="楕円 215"/>
        <xdr:cNvSpPr/>
      </xdr:nvSpPr>
      <xdr:spPr>
        <a:xfrm>
          <a:off x="40640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96533</xdr:rowOff>
    </xdr:from>
    <xdr:ext cx="736600" cy="259045"/>
    <xdr:sp macro="" textlink="">
      <xdr:nvSpPr>
        <xdr:cNvPr id="217" name="テキスト ボックス 216"/>
        <xdr:cNvSpPr txBox="1"/>
      </xdr:nvSpPr>
      <xdr:spPr>
        <a:xfrm>
          <a:off x="3733800" y="1415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12565</xdr:rowOff>
    </xdr:from>
    <xdr:to>
      <xdr:col>15</xdr:col>
      <xdr:colOff>133350</xdr:colOff>
      <xdr:row>82</xdr:row>
      <xdr:rowOff>114165</xdr:rowOff>
    </xdr:to>
    <xdr:sp macro="" textlink="">
      <xdr:nvSpPr>
        <xdr:cNvPr id="218" name="楕円 217"/>
        <xdr:cNvSpPr/>
      </xdr:nvSpPr>
      <xdr:spPr>
        <a:xfrm>
          <a:off x="3175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98942</xdr:rowOff>
    </xdr:from>
    <xdr:ext cx="762000" cy="259045"/>
    <xdr:sp macro="" textlink="">
      <xdr:nvSpPr>
        <xdr:cNvPr id="219" name="テキスト ボックス 218"/>
        <xdr:cNvSpPr txBox="1"/>
      </xdr:nvSpPr>
      <xdr:spPr>
        <a:xfrm>
          <a:off x="2844800" y="141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2589</xdr:rowOff>
    </xdr:from>
    <xdr:to>
      <xdr:col>11</xdr:col>
      <xdr:colOff>82550</xdr:colOff>
      <xdr:row>82</xdr:row>
      <xdr:rowOff>104189</xdr:rowOff>
    </xdr:to>
    <xdr:sp macro="" textlink="">
      <xdr:nvSpPr>
        <xdr:cNvPr id="220" name="楕円 219"/>
        <xdr:cNvSpPr/>
      </xdr:nvSpPr>
      <xdr:spPr>
        <a:xfrm>
          <a:off x="2286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88966</xdr:rowOff>
    </xdr:from>
    <xdr:ext cx="762000" cy="259045"/>
    <xdr:sp macro="" textlink="">
      <xdr:nvSpPr>
        <xdr:cNvPr id="221" name="テキスト ボックス 220"/>
        <xdr:cNvSpPr txBox="1"/>
      </xdr:nvSpPr>
      <xdr:spPr>
        <a:xfrm>
          <a:off x="1955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142429</xdr:rowOff>
    </xdr:from>
    <xdr:to>
      <xdr:col>7</xdr:col>
      <xdr:colOff>31750</xdr:colOff>
      <xdr:row>82</xdr:row>
      <xdr:rowOff>72579</xdr:rowOff>
    </xdr:to>
    <xdr:sp macro="" textlink="">
      <xdr:nvSpPr>
        <xdr:cNvPr id="222" name="楕円 221"/>
        <xdr:cNvSpPr/>
      </xdr:nvSpPr>
      <xdr:spPr>
        <a:xfrm>
          <a:off x="1397000" y="140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57356</xdr:rowOff>
    </xdr:from>
    <xdr:ext cx="762000" cy="259045"/>
    <xdr:sp macro="" textlink="">
      <xdr:nvSpPr>
        <xdr:cNvPr id="223" name="テキスト ボックス 222"/>
        <xdr:cNvSpPr txBox="1"/>
      </xdr:nvSpPr>
      <xdr:spPr>
        <a:xfrm>
          <a:off x="1066800" y="141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類似団体の中において、低い水準で推移している。今後も引き続き給与水準の適正化に努めていく。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83</xdr:row>
      <xdr:rowOff>36830</xdr:rowOff>
    </xdr:to>
    <xdr:cxnSp macro="">
      <xdr:nvCxnSpPr>
        <xdr:cNvPr id="255" name="直線コネクタ 254"/>
        <xdr:cNvCxnSpPr/>
      </xdr:nvCxnSpPr>
      <xdr:spPr>
        <a:xfrm flipV="1">
          <a:off x="16179800" y="13929361"/>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90170</xdr:rowOff>
    </xdr:from>
    <xdr:to>
      <xdr:col>77</xdr:col>
      <xdr:colOff>44450</xdr:colOff>
      <xdr:row>83</xdr:row>
      <xdr:rowOff>36830</xdr:rowOff>
    </xdr:to>
    <xdr:cxnSp macro="">
      <xdr:nvCxnSpPr>
        <xdr:cNvPr id="258" name="直線コネクタ 257"/>
        <xdr:cNvCxnSpPr/>
      </xdr:nvCxnSpPr>
      <xdr:spPr>
        <a:xfrm>
          <a:off x="15290800" y="13977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82</xdr:row>
      <xdr:rowOff>111761</xdr:rowOff>
    </xdr:to>
    <xdr:cxnSp macro="">
      <xdr:nvCxnSpPr>
        <xdr:cNvPr id="261" name="直線コネクタ 260"/>
        <xdr:cNvCxnSpPr/>
      </xdr:nvCxnSpPr>
      <xdr:spPr>
        <a:xfrm flipV="1">
          <a:off x="14401800" y="139776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111761</xdr:rowOff>
    </xdr:from>
    <xdr:to>
      <xdr:col>68</xdr:col>
      <xdr:colOff>152400</xdr:colOff>
      <xdr:row>82</xdr:row>
      <xdr:rowOff>111761</xdr:rowOff>
    </xdr:to>
    <xdr:cxnSp macro="">
      <xdr:nvCxnSpPr>
        <xdr:cNvPr id="264" name="直線コネクタ 263"/>
        <xdr:cNvCxnSpPr/>
      </xdr:nvCxnSpPr>
      <xdr:spPr>
        <a:xfrm>
          <a:off x="13512800" y="1417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4" name="楕円 273"/>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5" name="給与水準   （国との比較）該当値テキスト"/>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6" name="楕円 275"/>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7" name="テキスト ボックス 276"/>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39370</xdr:rowOff>
    </xdr:from>
    <xdr:to>
      <xdr:col>73</xdr:col>
      <xdr:colOff>44450</xdr:colOff>
      <xdr:row>81</xdr:row>
      <xdr:rowOff>140970</xdr:rowOff>
    </xdr:to>
    <xdr:sp macro="" textlink="">
      <xdr:nvSpPr>
        <xdr:cNvPr id="278" name="楕円 277"/>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151147</xdr:rowOff>
    </xdr:from>
    <xdr:ext cx="762000" cy="259045"/>
    <xdr:sp macro="" textlink="">
      <xdr:nvSpPr>
        <xdr:cNvPr id="279" name="テキスト ボックス 278"/>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80" name="楕円 279"/>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81" name="テキスト ボックス 280"/>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82" name="楕円 281"/>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83" name="テキスト ボックス 282"/>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子ども家庭総合センター（児童相談所）の開設に向けた職員の体制強化等により、昨年度と比べ人口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今後は民間活力やデジタル化の活用等、今後も引き続き適正な執行体制の確保に努める。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164435</xdr:rowOff>
    </xdr:from>
    <xdr:to>
      <xdr:col>81</xdr:col>
      <xdr:colOff>44450</xdr:colOff>
      <xdr:row>61</xdr:row>
      <xdr:rowOff>19413</xdr:rowOff>
    </xdr:to>
    <xdr:cxnSp macro="">
      <xdr:nvCxnSpPr>
        <xdr:cNvPr id="320" name="直線コネクタ 319"/>
        <xdr:cNvCxnSpPr/>
      </xdr:nvCxnSpPr>
      <xdr:spPr>
        <a:xfrm>
          <a:off x="16179800" y="1045143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150646</xdr:rowOff>
    </xdr:from>
    <xdr:to>
      <xdr:col>77</xdr:col>
      <xdr:colOff>44450</xdr:colOff>
      <xdr:row>60</xdr:row>
      <xdr:rowOff>164435</xdr:rowOff>
    </xdr:to>
    <xdr:cxnSp macro="">
      <xdr:nvCxnSpPr>
        <xdr:cNvPr id="323" name="直線コネクタ 322"/>
        <xdr:cNvCxnSpPr/>
      </xdr:nvCxnSpPr>
      <xdr:spPr>
        <a:xfrm>
          <a:off x="15290800" y="1043764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150646</xdr:rowOff>
    </xdr:to>
    <xdr:cxnSp macro="">
      <xdr:nvCxnSpPr>
        <xdr:cNvPr id="326" name="直線コネクタ 325"/>
        <xdr:cNvCxnSpPr/>
      </xdr:nvCxnSpPr>
      <xdr:spPr>
        <a:xfrm>
          <a:off x="14401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133410</xdr:rowOff>
    </xdr:from>
    <xdr:to>
      <xdr:col>68</xdr:col>
      <xdr:colOff>152400</xdr:colOff>
      <xdr:row>60</xdr:row>
      <xdr:rowOff>139156</xdr:rowOff>
    </xdr:to>
    <xdr:cxnSp macro="">
      <xdr:nvCxnSpPr>
        <xdr:cNvPr id="329" name="直線コネクタ 328"/>
        <xdr:cNvCxnSpPr/>
      </xdr:nvCxnSpPr>
      <xdr:spPr>
        <a:xfrm>
          <a:off x="13512800" y="1042041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39" name="楕円 338"/>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112140</xdr:rowOff>
    </xdr:from>
    <xdr:ext cx="762000" cy="259045"/>
    <xdr:sp macro="" textlink="">
      <xdr:nvSpPr>
        <xdr:cNvPr id="340" name="定員管理の状況該当値テキスト"/>
        <xdr:cNvSpPr txBox="1"/>
      </xdr:nvSpPr>
      <xdr:spPr>
        <a:xfrm>
          <a:off x="17106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113635</xdr:rowOff>
    </xdr:from>
    <xdr:to>
      <xdr:col>77</xdr:col>
      <xdr:colOff>95250</xdr:colOff>
      <xdr:row>61</xdr:row>
      <xdr:rowOff>43785</xdr:rowOff>
    </xdr:to>
    <xdr:sp macro="" textlink="">
      <xdr:nvSpPr>
        <xdr:cNvPr id="341" name="楕円 340"/>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28562</xdr:rowOff>
    </xdr:from>
    <xdr:ext cx="736600" cy="259045"/>
    <xdr:sp macro="" textlink="">
      <xdr:nvSpPr>
        <xdr:cNvPr id="342" name="テキスト ボックス 341"/>
        <xdr:cNvSpPr txBox="1"/>
      </xdr:nvSpPr>
      <xdr:spPr>
        <a:xfrm>
          <a:off x="15798800" y="104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99846</xdr:rowOff>
    </xdr:from>
    <xdr:to>
      <xdr:col>73</xdr:col>
      <xdr:colOff>44450</xdr:colOff>
      <xdr:row>61</xdr:row>
      <xdr:rowOff>29996</xdr:rowOff>
    </xdr:to>
    <xdr:sp macro="" textlink="">
      <xdr:nvSpPr>
        <xdr:cNvPr id="343" name="楕円 342"/>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14773</xdr:rowOff>
    </xdr:from>
    <xdr:ext cx="762000" cy="259045"/>
    <xdr:sp macro="" textlink="">
      <xdr:nvSpPr>
        <xdr:cNvPr id="344" name="テキスト ボックス 343"/>
        <xdr:cNvSpPr txBox="1"/>
      </xdr:nvSpPr>
      <xdr:spPr>
        <a:xfrm>
          <a:off x="14909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5" name="楕円 344"/>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3283</xdr:rowOff>
    </xdr:from>
    <xdr:ext cx="762000" cy="259045"/>
    <xdr:sp macro="" textlink="">
      <xdr:nvSpPr>
        <xdr:cNvPr id="346" name="テキスト ボックス 345"/>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82610</xdr:rowOff>
    </xdr:from>
    <xdr:to>
      <xdr:col>64</xdr:col>
      <xdr:colOff>152400</xdr:colOff>
      <xdr:row>61</xdr:row>
      <xdr:rowOff>12760</xdr:rowOff>
    </xdr:to>
    <xdr:sp macro="" textlink="">
      <xdr:nvSpPr>
        <xdr:cNvPr id="347" name="楕円 346"/>
        <xdr:cNvSpPr/>
      </xdr:nvSpPr>
      <xdr:spPr>
        <a:xfrm>
          <a:off x="13462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168987</xdr:rowOff>
    </xdr:from>
    <xdr:ext cx="762000" cy="259045"/>
    <xdr:sp macro="" textlink="">
      <xdr:nvSpPr>
        <xdr:cNvPr id="348" name="テキスト ボックス 347"/>
        <xdr:cNvSpPr txBox="1"/>
      </xdr:nvSpPr>
      <xdr:spPr>
        <a:xfrm>
          <a:off x="131318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元利償還金額の減少や長期により債務を負担する公債費に準ずる債務負担行為に係るものの額が減少したため、昨年度と比べ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しかしながら、類似団体の平均値を上回っていることから、今後も、将来の財政負担を考慮しつつ、引き続き公債費の適正管理に努めていく。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14817</xdr:rowOff>
    </xdr:to>
    <xdr:cxnSp macro="">
      <xdr:nvCxnSpPr>
        <xdr:cNvPr id="374" name="直線コネクタ 373"/>
        <xdr:cNvCxnSpPr/>
      </xdr:nvCxnSpPr>
      <xdr:spPr>
        <a:xfrm flipV="1">
          <a:off x="17018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5"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76" name="直線コネクタ 375"/>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44</xdr:row>
      <xdr:rowOff>84667</xdr:rowOff>
    </xdr:to>
    <xdr:cxnSp macro="">
      <xdr:nvCxnSpPr>
        <xdr:cNvPr id="379" name="直線コネクタ 378"/>
        <xdr:cNvCxnSpPr/>
      </xdr:nvCxnSpPr>
      <xdr:spPr>
        <a:xfrm flipV="1">
          <a:off x="16179800" y="738716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80"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1" name="フローチャート: 判断 380"/>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84667</xdr:rowOff>
    </xdr:to>
    <xdr:cxnSp macro="">
      <xdr:nvCxnSpPr>
        <xdr:cNvPr id="382" name="直線コネクタ 381"/>
        <xdr:cNvCxnSpPr/>
      </xdr:nvCxnSpPr>
      <xdr:spPr>
        <a:xfrm>
          <a:off x="15290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3" name="フローチャート: 判断 382"/>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84" name="テキスト ボックス 38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135467</xdr:rowOff>
    </xdr:to>
    <xdr:cxnSp macro="">
      <xdr:nvCxnSpPr>
        <xdr:cNvPr id="385" name="直線コネクタ 384"/>
        <xdr:cNvCxnSpPr/>
      </xdr:nvCxnSpPr>
      <xdr:spPr>
        <a:xfrm>
          <a:off x="14401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6" name="フローチャート: 判断 385"/>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7" name="テキスト ボックス 38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135467</xdr:rowOff>
    </xdr:to>
    <xdr:cxnSp macro="">
      <xdr:nvCxnSpPr>
        <xdr:cNvPr id="388" name="直線コネクタ 387"/>
        <xdr:cNvCxnSpPr/>
      </xdr:nvCxnSpPr>
      <xdr:spPr>
        <a:xfrm>
          <a:off x="13512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89" name="フローチャート: 判断 388"/>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0" name="テキスト ボックス 38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391" name="フローチャート: 判断 390"/>
        <xdr:cNvSpPr/>
      </xdr:nvSpPr>
      <xdr:spPr>
        <a:xfrm>
          <a:off x="13462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392" name="テキスト ボックス 391"/>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8" name="楕円 397"/>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31344</xdr:rowOff>
    </xdr:from>
    <xdr:ext cx="762000" cy="259045"/>
    <xdr:sp macro="" textlink="">
      <xdr:nvSpPr>
        <xdr:cNvPr id="399"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0" name="楕円 399"/>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1" name="テキスト ボックス 400"/>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2" name="楕円 401"/>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3" name="テキスト ボックス 402"/>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4" name="楕円 40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5" name="テキスト ボックス 40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6" name="楕円 405"/>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7" name="テキスト ボックス 406"/>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子ども家庭総合センター（児童相談所）の開設に向けた職員数の増により人件費の決算額は増加したが、歳入経常一般財源等の増加額が上回り、人件費は前年度と比較して、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数値自体は類似団体内平均値を若干上回る水準であるため、今後も執行体制の見直し等を進め、人件費の抑制に努めていく。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39</xdr:row>
      <xdr:rowOff>158750</xdr:rowOff>
    </xdr:to>
    <xdr:cxnSp macro="">
      <xdr:nvCxnSpPr>
        <xdr:cNvPr id="66" name="直線コネクタ 65"/>
        <xdr:cNvCxnSpPr/>
      </xdr:nvCxnSpPr>
      <xdr:spPr>
        <a:xfrm flipV="1">
          <a:off x="39878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40</xdr:row>
      <xdr:rowOff>50800</xdr:rowOff>
    </xdr:to>
    <xdr:cxnSp macro="">
      <xdr:nvCxnSpPr>
        <xdr:cNvPr id="69" name="直線コネクタ 68"/>
        <xdr:cNvCxnSpPr/>
      </xdr:nvCxnSpPr>
      <xdr:spPr>
        <a:xfrm flipV="1">
          <a:off x="3098800" y="684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25400</xdr:rowOff>
    </xdr:from>
    <xdr:to>
      <xdr:col>15</xdr:col>
      <xdr:colOff>98425</xdr:colOff>
      <xdr:row>40</xdr:row>
      <xdr:rowOff>50800</xdr:rowOff>
    </xdr:to>
    <xdr:cxnSp macro="">
      <xdr:nvCxnSpPr>
        <xdr:cNvPr id="72" name="直線コネクタ 71"/>
        <xdr:cNvCxnSpPr/>
      </xdr:nvCxnSpPr>
      <xdr:spPr>
        <a:xfrm>
          <a:off x="2209800" y="688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95250</xdr:rowOff>
    </xdr:from>
    <xdr:to>
      <xdr:col>11</xdr:col>
      <xdr:colOff>9525</xdr:colOff>
      <xdr:row>40</xdr:row>
      <xdr:rowOff>25400</xdr:rowOff>
    </xdr:to>
    <xdr:cxnSp macro="">
      <xdr:nvCxnSpPr>
        <xdr:cNvPr id="75" name="直線コネクタ 74"/>
        <xdr:cNvCxnSpPr/>
      </xdr:nvCxnSpPr>
      <xdr:spPr>
        <a:xfrm>
          <a:off x="1320800" y="678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146050</xdr:rowOff>
    </xdr:from>
    <xdr:to>
      <xdr:col>11</xdr:col>
      <xdr:colOff>60325</xdr:colOff>
      <xdr:row>40</xdr:row>
      <xdr:rowOff>76200</xdr:rowOff>
    </xdr:to>
    <xdr:sp macro="" textlink="">
      <xdr:nvSpPr>
        <xdr:cNvPr id="91" name="楕円 90"/>
        <xdr:cNvSpPr/>
      </xdr:nvSpPr>
      <xdr:spPr>
        <a:xfrm>
          <a:off x="2159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60977</xdr:rowOff>
    </xdr:from>
    <xdr:ext cx="762000" cy="259045"/>
    <xdr:sp macro="" textlink="">
      <xdr:nvSpPr>
        <xdr:cNvPr id="92" name="テキスト ボックス 91"/>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ごみの資源化についての収集作業運営委託費の増加や児童館・老人館の合築施設であるふれあい館の管理運営委託費の増などが要因となり、数値は前年度と比較して、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22</xdr:row>
      <xdr:rowOff>7257</xdr:rowOff>
    </xdr:to>
    <xdr:cxnSp macro="">
      <xdr:nvCxnSpPr>
        <xdr:cNvPr id="124" name="直線コネクタ 123"/>
        <xdr:cNvCxnSpPr/>
      </xdr:nvCxnSpPr>
      <xdr:spPr>
        <a:xfrm flipV="1">
          <a:off x="16510000" y="25599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150784</xdr:rowOff>
    </xdr:from>
    <xdr:ext cx="762000" cy="259045"/>
    <xdr:sp macro="" textlink="">
      <xdr:nvSpPr>
        <xdr:cNvPr id="125"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xdr:rowOff>
    </xdr:from>
    <xdr:to>
      <xdr:col>82</xdr:col>
      <xdr:colOff>196850</xdr:colOff>
      <xdr:row>22</xdr:row>
      <xdr:rowOff>7257</xdr:rowOff>
    </xdr:to>
    <xdr:cxnSp macro="">
      <xdr:nvCxnSpPr>
        <xdr:cNvPr id="126" name="直線コネクタ 125"/>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7" name="物件費最大値テキスト"/>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28" name="直線コネクタ 127"/>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xdr:cNvCxnSpPr/>
      </xdr:nvCxnSpPr>
      <xdr:spPr>
        <a:xfrm>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xdr:cNvCxnSpPr/>
      </xdr:nvCxnSpPr>
      <xdr:spPr>
        <a:xfrm>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97064</xdr:rowOff>
    </xdr:to>
    <xdr:cxnSp macro="">
      <xdr:nvCxnSpPr>
        <xdr:cNvPr id="135" name="直線コネクタ 134"/>
        <xdr:cNvCxnSpPr/>
      </xdr:nvCxnSpPr>
      <xdr:spPr>
        <a:xfrm>
          <a:off x="13893800" y="259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15</xdr:row>
      <xdr:rowOff>20864</xdr:rowOff>
    </xdr:to>
    <xdr:cxnSp macro="">
      <xdr:nvCxnSpPr>
        <xdr:cNvPr id="138" name="直線コネクタ 137"/>
        <xdr:cNvCxnSpPr/>
      </xdr:nvCxnSpPr>
      <xdr:spPr>
        <a:xfrm>
          <a:off x="13004800" y="2364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待機児童対策の強化に伴う私立認可保育園の開設などによる保育園運営費の増や、児童扶養手当支給回数見直しに伴う増などにより、前年度と比較して、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数値は類似団体内平均値を上回る水準であることから、今後も保育需要等の動向を注視しつつ、扶助費の適正な執行に努めていく。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43180</xdr:rowOff>
    </xdr:from>
    <xdr:to>
      <xdr:col>24</xdr:col>
      <xdr:colOff>25400</xdr:colOff>
      <xdr:row>60</xdr:row>
      <xdr:rowOff>66040</xdr:rowOff>
    </xdr:to>
    <xdr:cxnSp macro="">
      <xdr:nvCxnSpPr>
        <xdr:cNvPr id="190" name="直線コネクタ 189"/>
        <xdr:cNvCxnSpPr/>
      </xdr:nvCxnSpPr>
      <xdr:spPr>
        <a:xfrm>
          <a:off x="3987800" y="1033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91"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43180</xdr:rowOff>
    </xdr:to>
    <xdr:cxnSp macro="">
      <xdr:nvCxnSpPr>
        <xdr:cNvPr id="193" name="直線コネクタ 192"/>
        <xdr:cNvCxnSpPr/>
      </xdr:nvCxnSpPr>
      <xdr:spPr>
        <a:xfrm>
          <a:off x="3098800" y="1029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5" name="テキスト ボックス 194"/>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12700</xdr:rowOff>
    </xdr:to>
    <xdr:cxnSp macro="">
      <xdr:nvCxnSpPr>
        <xdr:cNvPr id="196" name="直線コネクタ 195"/>
        <xdr:cNvCxnSpPr/>
      </xdr:nvCxnSpPr>
      <xdr:spPr>
        <a:xfrm>
          <a:off x="2209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27940</xdr:rowOff>
    </xdr:to>
    <xdr:cxnSp macro="">
      <xdr:nvCxnSpPr>
        <xdr:cNvPr id="199" name="直線コネクタ 198"/>
        <xdr:cNvCxnSpPr/>
      </xdr:nvCxnSpPr>
      <xdr:spPr>
        <a:xfrm flipV="1">
          <a:off x="1320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3" name="テキスト ボックス 202"/>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xdr:rowOff>
    </xdr:from>
    <xdr:to>
      <xdr:col>24</xdr:col>
      <xdr:colOff>76200</xdr:colOff>
      <xdr:row>60</xdr:row>
      <xdr:rowOff>116840</xdr:rowOff>
    </xdr:to>
    <xdr:sp macro="" textlink="">
      <xdr:nvSpPr>
        <xdr:cNvPr id="209" name="楕円 208"/>
        <xdr:cNvSpPr/>
      </xdr:nvSpPr>
      <xdr:spPr>
        <a:xfrm>
          <a:off x="4775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158767</xdr:rowOff>
    </xdr:from>
    <xdr:ext cx="762000" cy="259045"/>
    <xdr:sp macro="" textlink="">
      <xdr:nvSpPr>
        <xdr:cNvPr id="210" name="扶助費該当値テキスト"/>
        <xdr:cNvSpPr txBox="1"/>
      </xdr:nvSpPr>
      <xdr:spPr>
        <a:xfrm>
          <a:off x="4914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163830</xdr:rowOff>
    </xdr:from>
    <xdr:to>
      <xdr:col>20</xdr:col>
      <xdr:colOff>38100</xdr:colOff>
      <xdr:row>60</xdr:row>
      <xdr:rowOff>93980</xdr:rowOff>
    </xdr:to>
    <xdr:sp macro="" textlink="">
      <xdr:nvSpPr>
        <xdr:cNvPr id="211" name="楕円 210"/>
        <xdr:cNvSpPr/>
      </xdr:nvSpPr>
      <xdr:spPr>
        <a:xfrm>
          <a:off x="393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78757</xdr:rowOff>
    </xdr:from>
    <xdr:ext cx="736600" cy="259045"/>
    <xdr:sp macro="" textlink="">
      <xdr:nvSpPr>
        <xdr:cNvPr id="212" name="テキスト ボックス 211"/>
        <xdr:cNvSpPr txBox="1"/>
      </xdr:nvSpPr>
      <xdr:spPr>
        <a:xfrm>
          <a:off x="3606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148590</xdr:rowOff>
    </xdr:from>
    <xdr:to>
      <xdr:col>6</xdr:col>
      <xdr:colOff>171450</xdr:colOff>
      <xdr:row>60</xdr:row>
      <xdr:rowOff>78740</xdr:rowOff>
    </xdr:to>
    <xdr:sp macro="" textlink="">
      <xdr:nvSpPr>
        <xdr:cNvPr id="217" name="楕円 216"/>
        <xdr:cNvSpPr/>
      </xdr:nvSpPr>
      <xdr:spPr>
        <a:xfrm>
          <a:off x="1270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63517</xdr:rowOff>
    </xdr:from>
    <xdr:ext cx="762000" cy="259045"/>
    <xdr:sp macro="" textlink="">
      <xdr:nvSpPr>
        <xdr:cNvPr id="218" name="テキスト ボックス 217"/>
        <xdr:cNvSpPr txBox="1"/>
      </xdr:nvSpPr>
      <xdr:spPr>
        <a:xfrm>
          <a:off x="939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介護保険事業特別会計繰出金が昨年度と比べ増加したものの、分母の経常的一般財源等総額である財調交付金や特別区民税等が増加したため、前年度と同率となった。</a:t>
          </a:r>
        </a:p>
        <a:p>
          <a:r>
            <a:rPr kumimoji="1" lang="ja-JP" altLang="en-US" sz="1300">
              <a:latin typeface="ＭＳ Ｐゴシック" panose="020B0600070205080204" pitchFamily="50" charset="-128"/>
              <a:ea typeface="ＭＳ Ｐゴシック" panose="020B0600070205080204" pitchFamily="50" charset="-128"/>
            </a:rPr>
            <a:t>   今後も、国民健康保険事業特別会計や介護保険事業特別会計に係る職員給与費等繰出といった普通会計の負担をこれまで以上に減らしていくよう努めていく。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146050</xdr:rowOff>
    </xdr:to>
    <xdr:cxnSp macro="">
      <xdr:nvCxnSpPr>
        <xdr:cNvPr id="251" name="直線コネクタ 250"/>
        <xdr:cNvCxnSpPr/>
      </xdr:nvCxnSpPr>
      <xdr:spPr>
        <a:xfrm>
          <a:off x="15671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50800</xdr:rowOff>
    </xdr:to>
    <xdr:cxnSp macro="">
      <xdr:nvCxnSpPr>
        <xdr:cNvPr id="254" name="直線コネクタ 253"/>
        <xdr:cNvCxnSpPr/>
      </xdr:nvCxnSpPr>
      <xdr:spPr>
        <a:xfrm flipV="1">
          <a:off x="14782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50800</xdr:rowOff>
    </xdr:to>
    <xdr:cxnSp macro="">
      <xdr:nvCxnSpPr>
        <xdr:cNvPr id="257" name="直線コネクタ 256"/>
        <xdr:cNvCxnSpPr/>
      </xdr:nvCxnSpPr>
      <xdr:spPr>
        <a:xfrm>
          <a:off x="13893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165100</xdr:rowOff>
    </xdr:to>
    <xdr:cxnSp macro="">
      <xdr:nvCxnSpPr>
        <xdr:cNvPr id="260" name="直線コネクタ 259"/>
        <xdr:cNvCxnSpPr/>
      </xdr:nvCxnSpPr>
      <xdr:spPr>
        <a:xfrm flipV="1">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0" name="楕円 269"/>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71"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2" name="楕円 271"/>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3" name="テキスト ボックス 272"/>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4" name="楕円 273"/>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5" name="テキスト ボックス 274"/>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待機児童対策の強化に伴う私立認可保育園の開設などに伴う運営費補助金の支出などによる補助費が増加が主な要因となり、指数は前年度より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88900</xdr:rowOff>
    </xdr:to>
    <xdr:cxnSp macro="">
      <xdr:nvCxnSpPr>
        <xdr:cNvPr id="312" name="直線コネクタ 311"/>
        <xdr:cNvCxnSpPr/>
      </xdr:nvCxnSpPr>
      <xdr:spPr>
        <a:xfrm>
          <a:off x="15671800" y="6242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88900</xdr:rowOff>
    </xdr:to>
    <xdr:cxnSp macro="">
      <xdr:nvCxnSpPr>
        <xdr:cNvPr id="315" name="直線コネクタ 314"/>
        <xdr:cNvCxnSpPr/>
      </xdr:nvCxnSpPr>
      <xdr:spPr>
        <a:xfrm flipV="1">
          <a:off x="14782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88900</xdr:rowOff>
    </xdr:to>
    <xdr:cxnSp macro="">
      <xdr:nvCxnSpPr>
        <xdr:cNvPr id="318" name="直線コネクタ 317"/>
        <xdr:cNvCxnSpPr/>
      </xdr:nvCxnSpPr>
      <xdr:spPr>
        <a:xfrm>
          <a:off x="13893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1" name="直線コネクタ 320"/>
        <xdr:cNvCxnSpPr/>
      </xdr:nvCxnSpPr>
      <xdr:spPr>
        <a:xfrm flipV="1">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2"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3" name="楕円 332"/>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4" name="テキスト ボックス 333"/>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7" name="楕円 336"/>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67327</xdr:rowOff>
    </xdr:from>
    <xdr:ext cx="762000" cy="259045"/>
    <xdr:sp macro="" textlink="">
      <xdr:nvSpPr>
        <xdr:cNvPr id="338" name="テキスト ボックス 337"/>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9" name="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0" name="テキスト ボックス 339"/>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市場公募債元利償還金の満期一括償還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億円があったことにより、前年度と比較して、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今後も、公共施設の整備や改築等による起債の活用が見込まれるため、将来の財政負担を考慮しながら、引き続き公債費の適正管理に努めていく。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9" name="直線コネクタ 368"/>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70" name="公債費最小値テキスト"/>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71" name="直線コネクタ 370"/>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2"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3" name="直線コネクタ 372"/>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29029</xdr:rowOff>
    </xdr:from>
    <xdr:to>
      <xdr:col>24</xdr:col>
      <xdr:colOff>25400</xdr:colOff>
      <xdr:row>79</xdr:row>
      <xdr:rowOff>53521</xdr:rowOff>
    </xdr:to>
    <xdr:cxnSp macro="">
      <xdr:nvCxnSpPr>
        <xdr:cNvPr id="374" name="直線コネクタ 373"/>
        <xdr:cNvCxnSpPr/>
      </xdr:nvCxnSpPr>
      <xdr:spPr>
        <a:xfrm>
          <a:off x="3987800" y="134021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5"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6" name="フローチャート: 判断 375"/>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127000</xdr:rowOff>
    </xdr:to>
    <xdr:cxnSp macro="">
      <xdr:nvCxnSpPr>
        <xdr:cNvPr id="377" name="直線コネクタ 376"/>
        <xdr:cNvCxnSpPr/>
      </xdr:nvCxnSpPr>
      <xdr:spPr>
        <a:xfrm flipV="1">
          <a:off x="3098800" y="13402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9" name="テキスト ボックス 378"/>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159657</xdr:rowOff>
    </xdr:to>
    <xdr:cxnSp macro="">
      <xdr:nvCxnSpPr>
        <xdr:cNvPr id="380" name="直線コネクタ 379"/>
        <xdr:cNvCxnSpPr/>
      </xdr:nvCxnSpPr>
      <xdr:spPr>
        <a:xfrm flipV="1">
          <a:off x="2209800" y="1350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1" name="フローチャート: 判断 380"/>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2" name="テキスト ボックス 381"/>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82</xdr:row>
      <xdr:rowOff>61686</xdr:rowOff>
    </xdr:to>
    <xdr:cxnSp macro="">
      <xdr:nvCxnSpPr>
        <xdr:cNvPr id="383" name="直線コネクタ 382"/>
        <xdr:cNvCxnSpPr/>
      </xdr:nvCxnSpPr>
      <xdr:spPr>
        <a:xfrm flipV="1">
          <a:off x="1320800" y="135327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4" name="フローチャート: 判断 383"/>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5" name="テキスト ボックス 384"/>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6" name="フローチャート: 判断 385"/>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7" name="テキスト ボックス 386"/>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93" name="楕円 392"/>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94" name="公債費該当値テキスト"/>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149679</xdr:rowOff>
    </xdr:from>
    <xdr:to>
      <xdr:col>20</xdr:col>
      <xdr:colOff>38100</xdr:colOff>
      <xdr:row>78</xdr:row>
      <xdr:rowOff>79829</xdr:rowOff>
    </xdr:to>
    <xdr:sp macro="" textlink="">
      <xdr:nvSpPr>
        <xdr:cNvPr id="395" name="楕円 394"/>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96" name="テキスト ボックス 395"/>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7" name="楕円 39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8" name="テキスト ボックス 397"/>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9" name="楕円 398"/>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0" name="テキスト ボックス 399"/>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401" name="楕円 400"/>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2" name="テキスト ボックス 401"/>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人件費は子ども家庭総合センター（児童相談所）の開設に向けた職員数の増、扶助費や補助費等は私立認可保育園の新規開設等の影響で増加し、前年度と比較して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の平均値を上回る状況が続いている。今後は、不要不急な事業については廃止や当面の間休止するなどにより経常的経費の抑制を図るとともに、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2" name="直線コネクタ 431"/>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3"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4" name="直線コネクタ 433"/>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5"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6" name="直線コネクタ 435"/>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118836</xdr:rowOff>
    </xdr:from>
    <xdr:to>
      <xdr:col>82</xdr:col>
      <xdr:colOff>107950</xdr:colOff>
      <xdr:row>80</xdr:row>
      <xdr:rowOff>1814</xdr:rowOff>
    </xdr:to>
    <xdr:cxnSp macro="">
      <xdr:nvCxnSpPr>
        <xdr:cNvPr id="437" name="直線コネクタ 436"/>
        <xdr:cNvCxnSpPr/>
      </xdr:nvCxnSpPr>
      <xdr:spPr>
        <a:xfrm>
          <a:off x="15671800" y="13663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118836</xdr:rowOff>
    </xdr:from>
    <xdr:to>
      <xdr:col>78</xdr:col>
      <xdr:colOff>69850</xdr:colOff>
      <xdr:row>80</xdr:row>
      <xdr:rowOff>1814</xdr:rowOff>
    </xdr:to>
    <xdr:cxnSp macro="">
      <xdr:nvCxnSpPr>
        <xdr:cNvPr id="440" name="直線コネクタ 439"/>
        <xdr:cNvCxnSpPr/>
      </xdr:nvCxnSpPr>
      <xdr:spPr>
        <a:xfrm flipV="1">
          <a:off x="14782800" y="13663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41" name="フローチャート: 判断 440"/>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2" name="テキスト ボックス 441"/>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105229</xdr:rowOff>
    </xdr:from>
    <xdr:to>
      <xdr:col>73</xdr:col>
      <xdr:colOff>180975</xdr:colOff>
      <xdr:row>80</xdr:row>
      <xdr:rowOff>1814</xdr:rowOff>
    </xdr:to>
    <xdr:cxnSp macro="">
      <xdr:nvCxnSpPr>
        <xdr:cNvPr id="443" name="直線コネクタ 442"/>
        <xdr:cNvCxnSpPr/>
      </xdr:nvCxnSpPr>
      <xdr:spPr>
        <a:xfrm>
          <a:off x="13893800" y="134783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4" name="フローチャート: 判断 443"/>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5" name="テキスト ボックス 444"/>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105229</xdr:rowOff>
    </xdr:to>
    <xdr:cxnSp macro="">
      <xdr:nvCxnSpPr>
        <xdr:cNvPr id="446" name="直線コネクタ 445"/>
        <xdr:cNvCxnSpPr/>
      </xdr:nvCxnSpPr>
      <xdr:spPr>
        <a:xfrm>
          <a:off x="13004800" y="132932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7" name="フローチャート: 判断 446"/>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8" name="テキスト ボックス 447"/>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9" name="フローチャート: 判断 448"/>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50" name="テキスト ボックス 449"/>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122464</xdr:rowOff>
    </xdr:from>
    <xdr:to>
      <xdr:col>82</xdr:col>
      <xdr:colOff>158750</xdr:colOff>
      <xdr:row>80</xdr:row>
      <xdr:rowOff>52614</xdr:rowOff>
    </xdr:to>
    <xdr:sp macro="" textlink="">
      <xdr:nvSpPr>
        <xdr:cNvPr id="456" name="楕円 455"/>
        <xdr:cNvSpPr/>
      </xdr:nvSpPr>
      <xdr:spPr>
        <a:xfrm>
          <a:off x="16459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94541</xdr:rowOff>
    </xdr:from>
    <xdr:ext cx="762000" cy="259045"/>
    <xdr:sp macro="" textlink="">
      <xdr:nvSpPr>
        <xdr:cNvPr id="457" name="公債費以外該当値テキスト"/>
        <xdr:cNvSpPr txBox="1"/>
      </xdr:nvSpPr>
      <xdr:spPr>
        <a:xfrm>
          <a:off x="16598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58" name="楕円 457"/>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59" name="テキスト ボックス 458"/>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122464</xdr:rowOff>
    </xdr:from>
    <xdr:to>
      <xdr:col>74</xdr:col>
      <xdr:colOff>31750</xdr:colOff>
      <xdr:row>80</xdr:row>
      <xdr:rowOff>52614</xdr:rowOff>
    </xdr:to>
    <xdr:sp macro="" textlink="">
      <xdr:nvSpPr>
        <xdr:cNvPr id="460" name="楕円 459"/>
        <xdr:cNvSpPr/>
      </xdr:nvSpPr>
      <xdr:spPr>
        <a:xfrm>
          <a:off x="14732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37391</xdr:rowOff>
    </xdr:from>
    <xdr:ext cx="762000" cy="259045"/>
    <xdr:sp macro="" textlink="">
      <xdr:nvSpPr>
        <xdr:cNvPr id="461" name="テキスト ボックス 460"/>
        <xdr:cNvSpPr txBox="1"/>
      </xdr:nvSpPr>
      <xdr:spPr>
        <a:xfrm>
          <a:off x="14401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54429</xdr:rowOff>
    </xdr:from>
    <xdr:to>
      <xdr:col>69</xdr:col>
      <xdr:colOff>142875</xdr:colOff>
      <xdr:row>78</xdr:row>
      <xdr:rowOff>156029</xdr:rowOff>
    </xdr:to>
    <xdr:sp macro="" textlink="">
      <xdr:nvSpPr>
        <xdr:cNvPr id="462" name="楕円 461"/>
        <xdr:cNvSpPr/>
      </xdr:nvSpPr>
      <xdr:spPr>
        <a:xfrm>
          <a:off x="13843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140806</xdr:rowOff>
    </xdr:from>
    <xdr:ext cx="762000" cy="259045"/>
    <xdr:sp macro="" textlink="">
      <xdr:nvSpPr>
        <xdr:cNvPr id="463" name="テキスト ボックス 462"/>
        <xdr:cNvSpPr txBox="1"/>
      </xdr:nvSpPr>
      <xdr:spPr>
        <a:xfrm>
          <a:off x="13512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4" name="楕円 463"/>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5" name="テキスト ボックス 464"/>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118172</xdr:rowOff>
    </xdr:from>
    <xdr:to>
      <xdr:col>29</xdr:col>
      <xdr:colOff>127000</xdr:colOff>
      <xdr:row>17</xdr:row>
      <xdr:rowOff>127044</xdr:rowOff>
    </xdr:to>
    <xdr:cxnSp macro="">
      <xdr:nvCxnSpPr>
        <xdr:cNvPr id="52" name="直線コネクタ 51"/>
        <xdr:cNvCxnSpPr/>
      </xdr:nvCxnSpPr>
      <xdr:spPr bwMode="auto">
        <a:xfrm flipV="1">
          <a:off x="5003800" y="3080447"/>
          <a:ext cx="6477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124235</xdr:rowOff>
    </xdr:from>
    <xdr:to>
      <xdr:col>26</xdr:col>
      <xdr:colOff>50800</xdr:colOff>
      <xdr:row>17</xdr:row>
      <xdr:rowOff>127044</xdr:rowOff>
    </xdr:to>
    <xdr:cxnSp macro="">
      <xdr:nvCxnSpPr>
        <xdr:cNvPr id="55" name="直線コネクタ 54"/>
        <xdr:cNvCxnSpPr/>
      </xdr:nvCxnSpPr>
      <xdr:spPr bwMode="auto">
        <a:xfrm>
          <a:off x="4305300" y="3086510"/>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124235</xdr:rowOff>
    </xdr:from>
    <xdr:to>
      <xdr:col>22</xdr:col>
      <xdr:colOff>114300</xdr:colOff>
      <xdr:row>17</xdr:row>
      <xdr:rowOff>131452</xdr:rowOff>
    </xdr:to>
    <xdr:cxnSp macro="">
      <xdr:nvCxnSpPr>
        <xdr:cNvPr id="58" name="直線コネクタ 57"/>
        <xdr:cNvCxnSpPr/>
      </xdr:nvCxnSpPr>
      <xdr:spPr bwMode="auto">
        <a:xfrm flipV="1">
          <a:off x="36068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131452</xdr:rowOff>
    </xdr:from>
    <xdr:to>
      <xdr:col>18</xdr:col>
      <xdr:colOff>177800</xdr:colOff>
      <xdr:row>17</xdr:row>
      <xdr:rowOff>136656</xdr:rowOff>
    </xdr:to>
    <xdr:cxnSp macro="">
      <xdr:nvCxnSpPr>
        <xdr:cNvPr id="61" name="直線コネクタ 60"/>
        <xdr:cNvCxnSpPr/>
      </xdr:nvCxnSpPr>
      <xdr:spPr bwMode="auto">
        <a:xfrm flipV="1">
          <a:off x="2908300" y="3093727"/>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67372</xdr:rowOff>
    </xdr:from>
    <xdr:to>
      <xdr:col>29</xdr:col>
      <xdr:colOff>177800</xdr:colOff>
      <xdr:row>17</xdr:row>
      <xdr:rowOff>168972</xdr:rowOff>
    </xdr:to>
    <xdr:sp macro="" textlink="">
      <xdr:nvSpPr>
        <xdr:cNvPr id="71" name="楕円 70"/>
        <xdr:cNvSpPr/>
      </xdr:nvSpPr>
      <xdr:spPr bwMode="auto">
        <a:xfrm>
          <a:off x="56007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83899</xdr:rowOff>
    </xdr:from>
    <xdr:ext cx="762000" cy="259045"/>
    <xdr:sp macro="" textlink="">
      <xdr:nvSpPr>
        <xdr:cNvPr id="72" name="人口1人当たり決算額の推移該当値テキスト130"/>
        <xdr:cNvSpPr txBox="1"/>
      </xdr:nvSpPr>
      <xdr:spPr>
        <a:xfrm>
          <a:off x="5740400" y="28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76244</xdr:rowOff>
    </xdr:from>
    <xdr:to>
      <xdr:col>26</xdr:col>
      <xdr:colOff>101600</xdr:colOff>
      <xdr:row>18</xdr:row>
      <xdr:rowOff>6394</xdr:rowOff>
    </xdr:to>
    <xdr:sp macro="" textlink="">
      <xdr:nvSpPr>
        <xdr:cNvPr id="73" name="楕円 72"/>
        <xdr:cNvSpPr/>
      </xdr:nvSpPr>
      <xdr:spPr bwMode="auto">
        <a:xfrm>
          <a:off x="49530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16571</xdr:rowOff>
    </xdr:from>
    <xdr:ext cx="736600" cy="259045"/>
    <xdr:sp macro="" textlink="">
      <xdr:nvSpPr>
        <xdr:cNvPr id="74" name="テキスト ボックス 73"/>
        <xdr:cNvSpPr txBox="1"/>
      </xdr:nvSpPr>
      <xdr:spPr>
        <a:xfrm>
          <a:off x="4622800" y="280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73435</xdr:rowOff>
    </xdr:from>
    <xdr:to>
      <xdr:col>22</xdr:col>
      <xdr:colOff>165100</xdr:colOff>
      <xdr:row>18</xdr:row>
      <xdr:rowOff>3585</xdr:rowOff>
    </xdr:to>
    <xdr:sp macro="" textlink="">
      <xdr:nvSpPr>
        <xdr:cNvPr id="75" name="楕円 74"/>
        <xdr:cNvSpPr/>
      </xdr:nvSpPr>
      <xdr:spPr bwMode="auto">
        <a:xfrm>
          <a:off x="42545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13762</xdr:rowOff>
    </xdr:from>
    <xdr:ext cx="762000" cy="259045"/>
    <xdr:sp macro="" textlink="">
      <xdr:nvSpPr>
        <xdr:cNvPr id="76" name="テキスト ボックス 75"/>
        <xdr:cNvSpPr txBox="1"/>
      </xdr:nvSpPr>
      <xdr:spPr>
        <a:xfrm>
          <a:off x="3924300" y="28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80652</xdr:rowOff>
    </xdr:from>
    <xdr:to>
      <xdr:col>19</xdr:col>
      <xdr:colOff>38100</xdr:colOff>
      <xdr:row>18</xdr:row>
      <xdr:rowOff>10802</xdr:rowOff>
    </xdr:to>
    <xdr:sp macro="" textlink="">
      <xdr:nvSpPr>
        <xdr:cNvPr id="77" name="楕円 76"/>
        <xdr:cNvSpPr/>
      </xdr:nvSpPr>
      <xdr:spPr bwMode="auto">
        <a:xfrm>
          <a:off x="35560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20979</xdr:rowOff>
    </xdr:from>
    <xdr:ext cx="762000" cy="259045"/>
    <xdr:sp macro="" textlink="">
      <xdr:nvSpPr>
        <xdr:cNvPr id="78" name="テキスト ボックス 77"/>
        <xdr:cNvSpPr txBox="1"/>
      </xdr:nvSpPr>
      <xdr:spPr>
        <a:xfrm>
          <a:off x="32258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85856</xdr:rowOff>
    </xdr:from>
    <xdr:to>
      <xdr:col>15</xdr:col>
      <xdr:colOff>101600</xdr:colOff>
      <xdr:row>18</xdr:row>
      <xdr:rowOff>16006</xdr:rowOff>
    </xdr:to>
    <xdr:sp macro="" textlink="">
      <xdr:nvSpPr>
        <xdr:cNvPr id="79" name="楕円 78"/>
        <xdr:cNvSpPr/>
      </xdr:nvSpPr>
      <xdr:spPr bwMode="auto">
        <a:xfrm>
          <a:off x="2857500" y="30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26183</xdr:rowOff>
    </xdr:from>
    <xdr:ext cx="762000" cy="259045"/>
    <xdr:sp macro="" textlink="">
      <xdr:nvSpPr>
        <xdr:cNvPr id="80" name="テキスト ボックス 79"/>
        <xdr:cNvSpPr txBox="1"/>
      </xdr:nvSpPr>
      <xdr:spPr>
        <a:xfrm>
          <a:off x="2527300" y="28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188569</xdr:rowOff>
    </xdr:from>
    <xdr:to>
      <xdr:col>29</xdr:col>
      <xdr:colOff>127000</xdr:colOff>
      <xdr:row>37</xdr:row>
      <xdr:rowOff>210820</xdr:rowOff>
    </xdr:to>
    <xdr:cxnSp macro="">
      <xdr:nvCxnSpPr>
        <xdr:cNvPr id="106" name="直線コネクタ 105"/>
        <xdr:cNvCxnSpPr/>
      </xdr:nvCxnSpPr>
      <xdr:spPr bwMode="auto">
        <a:xfrm flipV="1">
          <a:off x="5651500" y="6456019"/>
          <a:ext cx="0" cy="879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182897</xdr:rowOff>
    </xdr:from>
    <xdr:ext cx="762000" cy="259045"/>
    <xdr:sp macro="" textlink="">
      <xdr:nvSpPr>
        <xdr:cNvPr id="107" name="人口1人当たり決算額の推移最小値テキスト445"/>
        <xdr:cNvSpPr txBox="1"/>
      </xdr:nvSpPr>
      <xdr:spPr>
        <a:xfrm>
          <a:off x="5740400" y="73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210820</xdr:rowOff>
    </xdr:from>
    <xdr:to>
      <xdr:col>30</xdr:col>
      <xdr:colOff>25400</xdr:colOff>
      <xdr:row>37</xdr:row>
      <xdr:rowOff>210820</xdr:rowOff>
    </xdr:to>
    <xdr:cxnSp macro="">
      <xdr:nvCxnSpPr>
        <xdr:cNvPr id="108" name="直線コネクタ 107"/>
        <xdr:cNvCxnSpPr/>
      </xdr:nvCxnSpPr>
      <xdr:spPr bwMode="auto">
        <a:xfrm>
          <a:off x="5562600" y="7335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274946</xdr:rowOff>
    </xdr:from>
    <xdr:ext cx="762000" cy="259045"/>
    <xdr:sp macro="" textlink="">
      <xdr:nvSpPr>
        <xdr:cNvPr id="109" name="人口1人当たり決算額の推移最大値テキスト445"/>
        <xdr:cNvSpPr txBox="1"/>
      </xdr:nvSpPr>
      <xdr:spPr>
        <a:xfrm>
          <a:off x="5740400" y="61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188569</xdr:rowOff>
    </xdr:from>
    <xdr:to>
      <xdr:col>30</xdr:col>
      <xdr:colOff>25400</xdr:colOff>
      <xdr:row>34</xdr:row>
      <xdr:rowOff>188569</xdr:rowOff>
    </xdr:to>
    <xdr:cxnSp macro="">
      <xdr:nvCxnSpPr>
        <xdr:cNvPr id="110" name="直線コネクタ 109"/>
        <xdr:cNvCxnSpPr/>
      </xdr:nvCxnSpPr>
      <xdr:spPr bwMode="auto">
        <a:xfrm>
          <a:off x="5562600" y="6456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114960</xdr:rowOff>
    </xdr:from>
    <xdr:to>
      <xdr:col>29</xdr:col>
      <xdr:colOff>127000</xdr:colOff>
      <xdr:row>35</xdr:row>
      <xdr:rowOff>128371</xdr:rowOff>
    </xdr:to>
    <xdr:cxnSp macro="">
      <xdr:nvCxnSpPr>
        <xdr:cNvPr id="111" name="直線コネクタ 110"/>
        <xdr:cNvCxnSpPr/>
      </xdr:nvCxnSpPr>
      <xdr:spPr bwMode="auto">
        <a:xfrm>
          <a:off x="5003800" y="6039510"/>
          <a:ext cx="6477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11472</xdr:rowOff>
    </xdr:from>
    <xdr:ext cx="762000" cy="259045"/>
    <xdr:sp macro="" textlink="">
      <xdr:nvSpPr>
        <xdr:cNvPr id="112" name="人口1人当たり決算額の推移平均値テキスト445"/>
        <xdr:cNvSpPr txBox="1"/>
      </xdr:nvSpPr>
      <xdr:spPr>
        <a:xfrm>
          <a:off x="5740400" y="6964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39395</xdr:rowOff>
    </xdr:from>
    <xdr:to>
      <xdr:col>29</xdr:col>
      <xdr:colOff>177800</xdr:colOff>
      <xdr:row>36</xdr:row>
      <xdr:rowOff>140995</xdr:rowOff>
    </xdr:to>
    <xdr:sp macro="" textlink="">
      <xdr:nvSpPr>
        <xdr:cNvPr id="113" name="フローチャート: 判断 112"/>
        <xdr:cNvSpPr/>
      </xdr:nvSpPr>
      <xdr:spPr bwMode="auto">
        <a:xfrm>
          <a:off x="56007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114960</xdr:rowOff>
    </xdr:from>
    <xdr:to>
      <xdr:col>26</xdr:col>
      <xdr:colOff>50800</xdr:colOff>
      <xdr:row>34</xdr:row>
      <xdr:rowOff>192608</xdr:rowOff>
    </xdr:to>
    <xdr:cxnSp macro="">
      <xdr:nvCxnSpPr>
        <xdr:cNvPr id="114" name="直線コネクタ 113"/>
        <xdr:cNvCxnSpPr/>
      </xdr:nvCxnSpPr>
      <xdr:spPr bwMode="auto">
        <a:xfrm flipV="1">
          <a:off x="4305300" y="6039510"/>
          <a:ext cx="6985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38176</xdr:rowOff>
    </xdr:from>
    <xdr:to>
      <xdr:col>26</xdr:col>
      <xdr:colOff>101600</xdr:colOff>
      <xdr:row>36</xdr:row>
      <xdr:rowOff>139776</xdr:rowOff>
    </xdr:to>
    <xdr:sp macro="" textlink="">
      <xdr:nvSpPr>
        <xdr:cNvPr id="115" name="フローチャート: 判断 114"/>
        <xdr:cNvSpPr/>
      </xdr:nvSpPr>
      <xdr:spPr bwMode="auto">
        <a:xfrm>
          <a:off x="4953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124553</xdr:rowOff>
    </xdr:from>
    <xdr:ext cx="736600" cy="259045"/>
    <xdr:sp macro="" textlink="">
      <xdr:nvSpPr>
        <xdr:cNvPr id="116" name="テキスト ボックス 115"/>
        <xdr:cNvSpPr txBox="1"/>
      </xdr:nvSpPr>
      <xdr:spPr>
        <a:xfrm>
          <a:off x="4622800" y="707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41808</xdr:rowOff>
    </xdr:from>
    <xdr:to>
      <xdr:col>22</xdr:col>
      <xdr:colOff>114300</xdr:colOff>
      <xdr:row>34</xdr:row>
      <xdr:rowOff>192608</xdr:rowOff>
    </xdr:to>
    <xdr:cxnSp macro="">
      <xdr:nvCxnSpPr>
        <xdr:cNvPr id="117" name="直線コネクタ 116"/>
        <xdr:cNvCxnSpPr/>
      </xdr:nvCxnSpPr>
      <xdr:spPr bwMode="auto">
        <a:xfrm>
          <a:off x="36068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xdr:rowOff>
    </xdr:from>
    <xdr:to>
      <xdr:col>22</xdr:col>
      <xdr:colOff>165100</xdr:colOff>
      <xdr:row>36</xdr:row>
      <xdr:rowOff>103124</xdr:rowOff>
    </xdr:to>
    <xdr:sp macro="" textlink="">
      <xdr:nvSpPr>
        <xdr:cNvPr id="118" name="フローチャート: 判断 117"/>
        <xdr:cNvSpPr/>
      </xdr:nvSpPr>
      <xdr:spPr bwMode="auto">
        <a:xfrm>
          <a:off x="4254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87901</xdr:rowOff>
    </xdr:from>
    <xdr:ext cx="762000" cy="259045"/>
    <xdr:sp macro="" textlink="">
      <xdr:nvSpPr>
        <xdr:cNvPr id="119" name="テキスト ボックス 118"/>
        <xdr:cNvSpPr txBox="1"/>
      </xdr:nvSpPr>
      <xdr:spPr>
        <a:xfrm>
          <a:off x="3924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41808</xdr:rowOff>
    </xdr:from>
    <xdr:to>
      <xdr:col>18</xdr:col>
      <xdr:colOff>177800</xdr:colOff>
      <xdr:row>34</xdr:row>
      <xdr:rowOff>146126</xdr:rowOff>
    </xdr:to>
    <xdr:cxnSp macro="">
      <xdr:nvCxnSpPr>
        <xdr:cNvPr id="120" name="直線コネクタ 119"/>
        <xdr:cNvCxnSpPr/>
      </xdr:nvCxnSpPr>
      <xdr:spPr bwMode="auto">
        <a:xfrm flipV="1">
          <a:off x="2908300" y="5966358"/>
          <a:ext cx="698500" cy="44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298094</xdr:rowOff>
    </xdr:from>
    <xdr:to>
      <xdr:col>19</xdr:col>
      <xdr:colOff>38100</xdr:colOff>
      <xdr:row>36</xdr:row>
      <xdr:rowOff>56794</xdr:rowOff>
    </xdr:to>
    <xdr:sp macro="" textlink="">
      <xdr:nvSpPr>
        <xdr:cNvPr id="121" name="フローチャート: 判断 120"/>
        <xdr:cNvSpPr/>
      </xdr:nvSpPr>
      <xdr:spPr bwMode="auto">
        <a:xfrm>
          <a:off x="35560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41571</xdr:rowOff>
    </xdr:from>
    <xdr:ext cx="762000" cy="259045"/>
    <xdr:sp macro="" textlink="">
      <xdr:nvSpPr>
        <xdr:cNvPr id="122" name="テキスト ボックス 121"/>
        <xdr:cNvSpPr txBox="1"/>
      </xdr:nvSpPr>
      <xdr:spPr>
        <a:xfrm>
          <a:off x="32258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267843</xdr:rowOff>
    </xdr:from>
    <xdr:to>
      <xdr:col>15</xdr:col>
      <xdr:colOff>101600</xdr:colOff>
      <xdr:row>36</xdr:row>
      <xdr:rowOff>26543</xdr:rowOff>
    </xdr:to>
    <xdr:sp macro="" textlink="">
      <xdr:nvSpPr>
        <xdr:cNvPr id="123" name="フローチャート: 判断 122"/>
        <xdr:cNvSpPr/>
      </xdr:nvSpPr>
      <xdr:spPr bwMode="auto">
        <a:xfrm>
          <a:off x="28575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11320</xdr:rowOff>
    </xdr:from>
    <xdr:ext cx="762000" cy="259045"/>
    <xdr:sp macro="" textlink="">
      <xdr:nvSpPr>
        <xdr:cNvPr id="124" name="テキスト ボックス 123"/>
        <xdr:cNvSpPr txBox="1"/>
      </xdr:nvSpPr>
      <xdr:spPr>
        <a:xfrm>
          <a:off x="25273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77571</xdr:rowOff>
    </xdr:from>
    <xdr:to>
      <xdr:col>29</xdr:col>
      <xdr:colOff>177800</xdr:colOff>
      <xdr:row>35</xdr:row>
      <xdr:rowOff>179171</xdr:rowOff>
    </xdr:to>
    <xdr:sp macro="" textlink="">
      <xdr:nvSpPr>
        <xdr:cNvPr id="130" name="楕円 129"/>
        <xdr:cNvSpPr/>
      </xdr:nvSpPr>
      <xdr:spPr bwMode="auto">
        <a:xfrm>
          <a:off x="56007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265548</xdr:rowOff>
    </xdr:from>
    <xdr:ext cx="762000" cy="259045"/>
    <xdr:sp macro="" textlink="">
      <xdr:nvSpPr>
        <xdr:cNvPr id="131" name="人口1人当たり決算額の推移該当値テキスト445"/>
        <xdr:cNvSpPr txBox="1"/>
      </xdr:nvSpPr>
      <xdr:spPr>
        <a:xfrm>
          <a:off x="5740400" y="65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64160</xdr:rowOff>
    </xdr:from>
    <xdr:to>
      <xdr:col>26</xdr:col>
      <xdr:colOff>101600</xdr:colOff>
      <xdr:row>33</xdr:row>
      <xdr:rowOff>165760</xdr:rowOff>
    </xdr:to>
    <xdr:sp macro="" textlink="">
      <xdr:nvSpPr>
        <xdr:cNvPr id="132" name="楕円 131"/>
        <xdr:cNvSpPr/>
      </xdr:nvSpPr>
      <xdr:spPr bwMode="auto">
        <a:xfrm>
          <a:off x="49530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4487</xdr:rowOff>
    </xdr:from>
    <xdr:ext cx="736600" cy="259045"/>
    <xdr:sp macro="" textlink="">
      <xdr:nvSpPr>
        <xdr:cNvPr id="133" name="テキスト ボックス 132"/>
        <xdr:cNvSpPr txBox="1"/>
      </xdr:nvSpPr>
      <xdr:spPr>
        <a:xfrm>
          <a:off x="4622800" y="575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141808</xdr:rowOff>
    </xdr:from>
    <xdr:to>
      <xdr:col>22</xdr:col>
      <xdr:colOff>165100</xdr:colOff>
      <xdr:row>34</xdr:row>
      <xdr:rowOff>243408</xdr:rowOff>
    </xdr:to>
    <xdr:sp macro="" textlink="">
      <xdr:nvSpPr>
        <xdr:cNvPr id="134" name="楕円 133"/>
        <xdr:cNvSpPr/>
      </xdr:nvSpPr>
      <xdr:spPr bwMode="auto">
        <a:xfrm>
          <a:off x="42545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253585</xdr:rowOff>
    </xdr:from>
    <xdr:ext cx="762000" cy="259045"/>
    <xdr:sp macro="" textlink="">
      <xdr:nvSpPr>
        <xdr:cNvPr id="135" name="テキスト ボックス 134"/>
        <xdr:cNvSpPr txBox="1"/>
      </xdr:nvSpPr>
      <xdr:spPr>
        <a:xfrm>
          <a:off x="3924300" y="61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162458</xdr:rowOff>
    </xdr:from>
    <xdr:to>
      <xdr:col>19</xdr:col>
      <xdr:colOff>38100</xdr:colOff>
      <xdr:row>33</xdr:row>
      <xdr:rowOff>92608</xdr:rowOff>
    </xdr:to>
    <xdr:sp macro="" textlink="">
      <xdr:nvSpPr>
        <xdr:cNvPr id="136" name="楕円 135"/>
        <xdr:cNvSpPr/>
      </xdr:nvSpPr>
      <xdr:spPr bwMode="auto">
        <a:xfrm>
          <a:off x="35560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274235</xdr:rowOff>
    </xdr:from>
    <xdr:ext cx="762000" cy="259045"/>
    <xdr:sp macro="" textlink="">
      <xdr:nvSpPr>
        <xdr:cNvPr id="137" name="テキスト ボックス 136"/>
        <xdr:cNvSpPr txBox="1"/>
      </xdr:nvSpPr>
      <xdr:spPr>
        <a:xfrm>
          <a:off x="32258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95326</xdr:rowOff>
    </xdr:from>
    <xdr:to>
      <xdr:col>15</xdr:col>
      <xdr:colOff>101600</xdr:colOff>
      <xdr:row>34</xdr:row>
      <xdr:rowOff>196926</xdr:rowOff>
    </xdr:to>
    <xdr:sp macro="" textlink="">
      <xdr:nvSpPr>
        <xdr:cNvPr id="138" name="楕円 137"/>
        <xdr:cNvSpPr/>
      </xdr:nvSpPr>
      <xdr:spPr bwMode="auto">
        <a:xfrm>
          <a:off x="2857500" y="636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207103</xdr:rowOff>
    </xdr:from>
    <xdr:ext cx="762000" cy="259045"/>
    <xdr:sp macro="" textlink="">
      <xdr:nvSpPr>
        <xdr:cNvPr id="139" name="テキスト ボックス 138"/>
        <xdr:cNvSpPr txBox="1"/>
      </xdr:nvSpPr>
      <xdr:spPr>
        <a:xfrm>
          <a:off x="2527300" y="613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117667</xdr:rowOff>
    </xdr:from>
    <xdr:to>
      <xdr:col>24</xdr:col>
      <xdr:colOff>63500</xdr:colOff>
      <xdr:row>36</xdr:row>
      <xdr:rowOff>126637</xdr:rowOff>
    </xdr:to>
    <xdr:cxnSp macro="">
      <xdr:nvCxnSpPr>
        <xdr:cNvPr id="63" name="直線コネクタ 62"/>
        <xdr:cNvCxnSpPr/>
      </xdr:nvCxnSpPr>
      <xdr:spPr>
        <a:xfrm flipV="1">
          <a:off x="3797300" y="6289867"/>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124329</xdr:rowOff>
    </xdr:from>
    <xdr:to>
      <xdr:col>19</xdr:col>
      <xdr:colOff>177800</xdr:colOff>
      <xdr:row>36</xdr:row>
      <xdr:rowOff>126637</xdr:rowOff>
    </xdr:to>
    <xdr:cxnSp macro="">
      <xdr:nvCxnSpPr>
        <xdr:cNvPr id="66" name="直線コネクタ 65"/>
        <xdr:cNvCxnSpPr/>
      </xdr:nvCxnSpPr>
      <xdr:spPr>
        <a:xfrm>
          <a:off x="2908300" y="629652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123524</xdr:rowOff>
    </xdr:from>
    <xdr:to>
      <xdr:col>15</xdr:col>
      <xdr:colOff>50800</xdr:colOff>
      <xdr:row>36</xdr:row>
      <xdr:rowOff>124329</xdr:rowOff>
    </xdr:to>
    <xdr:cxnSp macro="">
      <xdr:nvCxnSpPr>
        <xdr:cNvPr id="69" name="直線コネクタ 68"/>
        <xdr:cNvCxnSpPr/>
      </xdr:nvCxnSpPr>
      <xdr:spPr>
        <a:xfrm>
          <a:off x="2019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123524</xdr:rowOff>
    </xdr:from>
    <xdr:to>
      <xdr:col>10</xdr:col>
      <xdr:colOff>114300</xdr:colOff>
      <xdr:row>36</xdr:row>
      <xdr:rowOff>135651</xdr:rowOff>
    </xdr:to>
    <xdr:cxnSp macro="">
      <xdr:nvCxnSpPr>
        <xdr:cNvPr id="72" name="直線コネクタ 71"/>
        <xdr:cNvCxnSpPr/>
      </xdr:nvCxnSpPr>
      <xdr:spPr>
        <a:xfrm flipV="1">
          <a:off x="1130300" y="6295724"/>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66867</xdr:rowOff>
    </xdr:from>
    <xdr:to>
      <xdr:col>24</xdr:col>
      <xdr:colOff>114300</xdr:colOff>
      <xdr:row>36</xdr:row>
      <xdr:rowOff>168467</xdr:rowOff>
    </xdr:to>
    <xdr:sp macro="" textlink="">
      <xdr:nvSpPr>
        <xdr:cNvPr id="82" name="楕円 81"/>
        <xdr:cNvSpPr/>
      </xdr:nvSpPr>
      <xdr:spPr>
        <a:xfrm>
          <a:off x="45847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89744</xdr:rowOff>
    </xdr:from>
    <xdr:ext cx="534377" cy="259045"/>
    <xdr:sp macro="" textlink="">
      <xdr:nvSpPr>
        <xdr:cNvPr id="83" name="人件費該当値テキスト"/>
        <xdr:cNvSpPr txBox="1"/>
      </xdr:nvSpPr>
      <xdr:spPr>
        <a:xfrm>
          <a:off x="4686300" y="60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75837</xdr:rowOff>
    </xdr:from>
    <xdr:to>
      <xdr:col>20</xdr:col>
      <xdr:colOff>38100</xdr:colOff>
      <xdr:row>37</xdr:row>
      <xdr:rowOff>5987</xdr:rowOff>
    </xdr:to>
    <xdr:sp macro="" textlink="">
      <xdr:nvSpPr>
        <xdr:cNvPr id="84" name="楕円 83"/>
        <xdr:cNvSpPr/>
      </xdr:nvSpPr>
      <xdr:spPr>
        <a:xfrm>
          <a:off x="3746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22514</xdr:rowOff>
    </xdr:from>
    <xdr:ext cx="534377" cy="259045"/>
    <xdr:sp macro="" textlink="">
      <xdr:nvSpPr>
        <xdr:cNvPr id="85" name="テキスト ボックス 84"/>
        <xdr:cNvSpPr txBox="1"/>
      </xdr:nvSpPr>
      <xdr:spPr>
        <a:xfrm>
          <a:off x="3530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73529</xdr:rowOff>
    </xdr:from>
    <xdr:to>
      <xdr:col>15</xdr:col>
      <xdr:colOff>101600</xdr:colOff>
      <xdr:row>37</xdr:row>
      <xdr:rowOff>3679</xdr:rowOff>
    </xdr:to>
    <xdr:sp macro="" textlink="">
      <xdr:nvSpPr>
        <xdr:cNvPr id="86" name="楕円 85"/>
        <xdr:cNvSpPr/>
      </xdr:nvSpPr>
      <xdr:spPr>
        <a:xfrm>
          <a:off x="2857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20206</xdr:rowOff>
    </xdr:from>
    <xdr:ext cx="534377" cy="259045"/>
    <xdr:sp macro="" textlink="">
      <xdr:nvSpPr>
        <xdr:cNvPr id="87" name="テキスト ボックス 86"/>
        <xdr:cNvSpPr txBox="1"/>
      </xdr:nvSpPr>
      <xdr:spPr>
        <a:xfrm>
          <a:off x="2641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72724</xdr:rowOff>
    </xdr:from>
    <xdr:to>
      <xdr:col>10</xdr:col>
      <xdr:colOff>165100</xdr:colOff>
      <xdr:row>37</xdr:row>
      <xdr:rowOff>2874</xdr:rowOff>
    </xdr:to>
    <xdr:sp macro="" textlink="">
      <xdr:nvSpPr>
        <xdr:cNvPr id="88" name="楕円 87"/>
        <xdr:cNvSpPr/>
      </xdr:nvSpPr>
      <xdr:spPr>
        <a:xfrm>
          <a:off x="1968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19401</xdr:rowOff>
    </xdr:from>
    <xdr:ext cx="534377" cy="259045"/>
    <xdr:sp macro="" textlink="">
      <xdr:nvSpPr>
        <xdr:cNvPr id="89" name="テキスト ボックス 88"/>
        <xdr:cNvSpPr txBox="1"/>
      </xdr:nvSpPr>
      <xdr:spPr>
        <a:xfrm>
          <a:off x="1752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84851</xdr:rowOff>
    </xdr:from>
    <xdr:to>
      <xdr:col>6</xdr:col>
      <xdr:colOff>38100</xdr:colOff>
      <xdr:row>37</xdr:row>
      <xdr:rowOff>15001</xdr:rowOff>
    </xdr:to>
    <xdr:sp macro="" textlink="">
      <xdr:nvSpPr>
        <xdr:cNvPr id="90" name="楕円 89"/>
        <xdr:cNvSpPr/>
      </xdr:nvSpPr>
      <xdr:spPr>
        <a:xfrm>
          <a:off x="1079500" y="62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31528</xdr:rowOff>
    </xdr:from>
    <xdr:ext cx="534377" cy="259045"/>
    <xdr:sp macro="" textlink="">
      <xdr:nvSpPr>
        <xdr:cNvPr id="91" name="テキスト ボックス 90"/>
        <xdr:cNvSpPr txBox="1"/>
      </xdr:nvSpPr>
      <xdr:spPr>
        <a:xfrm>
          <a:off x="863111" y="60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69084</xdr:rowOff>
    </xdr:from>
    <xdr:to>
      <xdr:col>24</xdr:col>
      <xdr:colOff>63500</xdr:colOff>
      <xdr:row>58</xdr:row>
      <xdr:rowOff>96342</xdr:rowOff>
    </xdr:to>
    <xdr:cxnSp macro="">
      <xdr:nvCxnSpPr>
        <xdr:cNvPr id="123" name="直線コネクタ 122"/>
        <xdr:cNvCxnSpPr/>
      </xdr:nvCxnSpPr>
      <xdr:spPr>
        <a:xfrm flipV="1">
          <a:off x="3797300" y="10013184"/>
          <a:ext cx="8382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91259</xdr:rowOff>
    </xdr:from>
    <xdr:to>
      <xdr:col>19</xdr:col>
      <xdr:colOff>177800</xdr:colOff>
      <xdr:row>58</xdr:row>
      <xdr:rowOff>96342</xdr:rowOff>
    </xdr:to>
    <xdr:cxnSp macro="">
      <xdr:nvCxnSpPr>
        <xdr:cNvPr id="126" name="直線コネクタ 125"/>
        <xdr:cNvCxnSpPr/>
      </xdr:nvCxnSpPr>
      <xdr:spPr>
        <a:xfrm>
          <a:off x="2908300" y="10035359"/>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91259</xdr:rowOff>
    </xdr:from>
    <xdr:to>
      <xdr:col>15</xdr:col>
      <xdr:colOff>50800</xdr:colOff>
      <xdr:row>58</xdr:row>
      <xdr:rowOff>105084</xdr:rowOff>
    </xdr:to>
    <xdr:cxnSp macro="">
      <xdr:nvCxnSpPr>
        <xdr:cNvPr id="129" name="直線コネクタ 128"/>
        <xdr:cNvCxnSpPr/>
      </xdr:nvCxnSpPr>
      <xdr:spPr>
        <a:xfrm flipV="1">
          <a:off x="2019300" y="10035359"/>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105084</xdr:rowOff>
    </xdr:from>
    <xdr:to>
      <xdr:col>10</xdr:col>
      <xdr:colOff>114300</xdr:colOff>
      <xdr:row>58</xdr:row>
      <xdr:rowOff>171171</xdr:rowOff>
    </xdr:to>
    <xdr:cxnSp macro="">
      <xdr:nvCxnSpPr>
        <xdr:cNvPr id="132" name="直線コネクタ 131"/>
        <xdr:cNvCxnSpPr/>
      </xdr:nvCxnSpPr>
      <xdr:spPr>
        <a:xfrm flipV="1">
          <a:off x="1130300" y="10049184"/>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18284</xdr:rowOff>
    </xdr:from>
    <xdr:to>
      <xdr:col>24</xdr:col>
      <xdr:colOff>114300</xdr:colOff>
      <xdr:row>58</xdr:row>
      <xdr:rowOff>119884</xdr:rowOff>
    </xdr:to>
    <xdr:sp macro="" textlink="">
      <xdr:nvSpPr>
        <xdr:cNvPr id="142" name="楕円 141"/>
        <xdr:cNvSpPr/>
      </xdr:nvSpPr>
      <xdr:spPr>
        <a:xfrm>
          <a:off x="4584700" y="99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41161</xdr:rowOff>
    </xdr:from>
    <xdr:ext cx="534377" cy="259045"/>
    <xdr:sp macro="" textlink="">
      <xdr:nvSpPr>
        <xdr:cNvPr id="143" name="物件費該当値テキスト"/>
        <xdr:cNvSpPr txBox="1"/>
      </xdr:nvSpPr>
      <xdr:spPr>
        <a:xfrm>
          <a:off x="4686300" y="98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45542</xdr:rowOff>
    </xdr:from>
    <xdr:to>
      <xdr:col>20</xdr:col>
      <xdr:colOff>38100</xdr:colOff>
      <xdr:row>58</xdr:row>
      <xdr:rowOff>147142</xdr:rowOff>
    </xdr:to>
    <xdr:sp macro="" textlink="">
      <xdr:nvSpPr>
        <xdr:cNvPr id="144" name="楕円 143"/>
        <xdr:cNvSpPr/>
      </xdr:nvSpPr>
      <xdr:spPr>
        <a:xfrm>
          <a:off x="3746500" y="9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163669</xdr:rowOff>
    </xdr:from>
    <xdr:ext cx="534377" cy="259045"/>
    <xdr:sp macro="" textlink="">
      <xdr:nvSpPr>
        <xdr:cNvPr id="145" name="テキスト ボックス 144"/>
        <xdr:cNvSpPr txBox="1"/>
      </xdr:nvSpPr>
      <xdr:spPr>
        <a:xfrm>
          <a:off x="3530111" y="97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40459</xdr:rowOff>
    </xdr:from>
    <xdr:to>
      <xdr:col>15</xdr:col>
      <xdr:colOff>101600</xdr:colOff>
      <xdr:row>58</xdr:row>
      <xdr:rowOff>142059</xdr:rowOff>
    </xdr:to>
    <xdr:sp macro="" textlink="">
      <xdr:nvSpPr>
        <xdr:cNvPr id="146" name="楕円 145"/>
        <xdr:cNvSpPr/>
      </xdr:nvSpPr>
      <xdr:spPr>
        <a:xfrm>
          <a:off x="2857500" y="99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158586</xdr:rowOff>
    </xdr:from>
    <xdr:ext cx="534377" cy="259045"/>
    <xdr:sp macro="" textlink="">
      <xdr:nvSpPr>
        <xdr:cNvPr id="147" name="テキスト ボックス 146"/>
        <xdr:cNvSpPr txBox="1"/>
      </xdr:nvSpPr>
      <xdr:spPr>
        <a:xfrm>
          <a:off x="2641111" y="97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54284</xdr:rowOff>
    </xdr:from>
    <xdr:to>
      <xdr:col>10</xdr:col>
      <xdr:colOff>165100</xdr:colOff>
      <xdr:row>58</xdr:row>
      <xdr:rowOff>155884</xdr:rowOff>
    </xdr:to>
    <xdr:sp macro="" textlink="">
      <xdr:nvSpPr>
        <xdr:cNvPr id="148" name="楕円 147"/>
        <xdr:cNvSpPr/>
      </xdr:nvSpPr>
      <xdr:spPr>
        <a:xfrm>
          <a:off x="1968500" y="99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961</xdr:rowOff>
    </xdr:from>
    <xdr:ext cx="534377" cy="259045"/>
    <xdr:sp macro="" textlink="">
      <xdr:nvSpPr>
        <xdr:cNvPr id="149" name="テキスト ボックス 148"/>
        <xdr:cNvSpPr txBox="1"/>
      </xdr:nvSpPr>
      <xdr:spPr>
        <a:xfrm>
          <a:off x="1752111" y="9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120371</xdr:rowOff>
    </xdr:from>
    <xdr:to>
      <xdr:col>6</xdr:col>
      <xdr:colOff>38100</xdr:colOff>
      <xdr:row>59</xdr:row>
      <xdr:rowOff>50521</xdr:rowOff>
    </xdr:to>
    <xdr:sp macro="" textlink="">
      <xdr:nvSpPr>
        <xdr:cNvPr id="150" name="楕円 149"/>
        <xdr:cNvSpPr/>
      </xdr:nvSpPr>
      <xdr:spPr>
        <a:xfrm>
          <a:off x="1079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67048</xdr:rowOff>
    </xdr:from>
    <xdr:ext cx="534377" cy="259045"/>
    <xdr:sp macro="" textlink="">
      <xdr:nvSpPr>
        <xdr:cNvPr id="151" name="テキスト ボックス 150"/>
        <xdr:cNvSpPr txBox="1"/>
      </xdr:nvSpPr>
      <xdr:spPr>
        <a:xfrm>
          <a:off x="863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39573</xdr:rowOff>
    </xdr:from>
    <xdr:to>
      <xdr:col>24</xdr:col>
      <xdr:colOff>63500</xdr:colOff>
      <xdr:row>78</xdr:row>
      <xdr:rowOff>41935</xdr:rowOff>
    </xdr:to>
    <xdr:cxnSp macro="">
      <xdr:nvCxnSpPr>
        <xdr:cNvPr id="180" name="直線コネクタ 179"/>
        <xdr:cNvCxnSpPr/>
      </xdr:nvCxnSpPr>
      <xdr:spPr>
        <a:xfrm flipV="1">
          <a:off x="3797300" y="13412673"/>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41935</xdr:rowOff>
    </xdr:from>
    <xdr:to>
      <xdr:col>19</xdr:col>
      <xdr:colOff>177800</xdr:colOff>
      <xdr:row>78</xdr:row>
      <xdr:rowOff>56414</xdr:rowOff>
    </xdr:to>
    <xdr:cxnSp macro="">
      <xdr:nvCxnSpPr>
        <xdr:cNvPr id="183" name="直線コネクタ 182"/>
        <xdr:cNvCxnSpPr/>
      </xdr:nvCxnSpPr>
      <xdr:spPr>
        <a:xfrm flipV="1">
          <a:off x="2908300" y="1341503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56414</xdr:rowOff>
    </xdr:from>
    <xdr:to>
      <xdr:col>15</xdr:col>
      <xdr:colOff>50800</xdr:colOff>
      <xdr:row>78</xdr:row>
      <xdr:rowOff>73177</xdr:rowOff>
    </xdr:to>
    <xdr:cxnSp macro="">
      <xdr:nvCxnSpPr>
        <xdr:cNvPr id="186" name="直線コネクタ 185"/>
        <xdr:cNvCxnSpPr/>
      </xdr:nvCxnSpPr>
      <xdr:spPr>
        <a:xfrm flipV="1">
          <a:off x="2019300" y="1342951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73177</xdr:rowOff>
    </xdr:from>
    <xdr:to>
      <xdr:col>10</xdr:col>
      <xdr:colOff>114300</xdr:colOff>
      <xdr:row>78</xdr:row>
      <xdr:rowOff>76530</xdr:rowOff>
    </xdr:to>
    <xdr:cxnSp macro="">
      <xdr:nvCxnSpPr>
        <xdr:cNvPr id="189" name="直線コネクタ 188"/>
        <xdr:cNvCxnSpPr/>
      </xdr:nvCxnSpPr>
      <xdr:spPr>
        <a:xfrm flipV="1">
          <a:off x="1130300" y="1344627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160223</xdr:rowOff>
    </xdr:from>
    <xdr:to>
      <xdr:col>24</xdr:col>
      <xdr:colOff>114300</xdr:colOff>
      <xdr:row>78</xdr:row>
      <xdr:rowOff>90373</xdr:rowOff>
    </xdr:to>
    <xdr:sp macro="" textlink="">
      <xdr:nvSpPr>
        <xdr:cNvPr id="199" name="楕円 198"/>
        <xdr:cNvSpPr/>
      </xdr:nvSpPr>
      <xdr:spPr>
        <a:xfrm>
          <a:off x="45847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138650</xdr:rowOff>
    </xdr:from>
    <xdr:ext cx="469744" cy="259045"/>
    <xdr:sp macro="" textlink="">
      <xdr:nvSpPr>
        <xdr:cNvPr id="200" name="維持補修費該当値テキスト"/>
        <xdr:cNvSpPr txBox="1"/>
      </xdr:nvSpPr>
      <xdr:spPr>
        <a:xfrm>
          <a:off x="4686300"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162585</xdr:rowOff>
    </xdr:from>
    <xdr:to>
      <xdr:col>20</xdr:col>
      <xdr:colOff>38100</xdr:colOff>
      <xdr:row>78</xdr:row>
      <xdr:rowOff>92735</xdr:rowOff>
    </xdr:to>
    <xdr:sp macro="" textlink="">
      <xdr:nvSpPr>
        <xdr:cNvPr id="201" name="楕円 200"/>
        <xdr:cNvSpPr/>
      </xdr:nvSpPr>
      <xdr:spPr>
        <a:xfrm>
          <a:off x="3746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83862</xdr:rowOff>
    </xdr:from>
    <xdr:ext cx="469744" cy="259045"/>
    <xdr:sp macro="" textlink="">
      <xdr:nvSpPr>
        <xdr:cNvPr id="202" name="テキスト ボックス 201"/>
        <xdr:cNvSpPr txBox="1"/>
      </xdr:nvSpPr>
      <xdr:spPr>
        <a:xfrm>
          <a:off x="3562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5614</xdr:rowOff>
    </xdr:from>
    <xdr:to>
      <xdr:col>15</xdr:col>
      <xdr:colOff>101600</xdr:colOff>
      <xdr:row>78</xdr:row>
      <xdr:rowOff>107214</xdr:rowOff>
    </xdr:to>
    <xdr:sp macro="" textlink="">
      <xdr:nvSpPr>
        <xdr:cNvPr id="203" name="楕円 202"/>
        <xdr:cNvSpPr/>
      </xdr:nvSpPr>
      <xdr:spPr>
        <a:xfrm>
          <a:off x="2857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98341</xdr:rowOff>
    </xdr:from>
    <xdr:ext cx="469744" cy="259045"/>
    <xdr:sp macro="" textlink="">
      <xdr:nvSpPr>
        <xdr:cNvPr id="204" name="テキスト ボックス 203"/>
        <xdr:cNvSpPr txBox="1"/>
      </xdr:nvSpPr>
      <xdr:spPr>
        <a:xfrm>
          <a:off x="2673428" y="13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22377</xdr:rowOff>
    </xdr:from>
    <xdr:to>
      <xdr:col>10</xdr:col>
      <xdr:colOff>165100</xdr:colOff>
      <xdr:row>78</xdr:row>
      <xdr:rowOff>123977</xdr:rowOff>
    </xdr:to>
    <xdr:sp macro="" textlink="">
      <xdr:nvSpPr>
        <xdr:cNvPr id="205" name="楕円 204"/>
        <xdr:cNvSpPr/>
      </xdr:nvSpPr>
      <xdr:spPr>
        <a:xfrm>
          <a:off x="1968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115104</xdr:rowOff>
    </xdr:from>
    <xdr:ext cx="469744" cy="259045"/>
    <xdr:sp macro="" textlink="">
      <xdr:nvSpPr>
        <xdr:cNvPr id="206" name="テキスト ボックス 205"/>
        <xdr:cNvSpPr txBox="1"/>
      </xdr:nvSpPr>
      <xdr:spPr>
        <a:xfrm>
          <a:off x="1784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25730</xdr:rowOff>
    </xdr:from>
    <xdr:to>
      <xdr:col>6</xdr:col>
      <xdr:colOff>38100</xdr:colOff>
      <xdr:row>78</xdr:row>
      <xdr:rowOff>127330</xdr:rowOff>
    </xdr:to>
    <xdr:sp macro="" textlink="">
      <xdr:nvSpPr>
        <xdr:cNvPr id="207" name="楕円 206"/>
        <xdr:cNvSpPr/>
      </xdr:nvSpPr>
      <xdr:spPr>
        <a:xfrm>
          <a:off x="1079500" y="133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118457</xdr:rowOff>
    </xdr:from>
    <xdr:ext cx="469744" cy="259045"/>
    <xdr:sp macro="" textlink="">
      <xdr:nvSpPr>
        <xdr:cNvPr id="208" name="テキスト ボックス 207"/>
        <xdr:cNvSpPr txBox="1"/>
      </xdr:nvSpPr>
      <xdr:spPr>
        <a:xfrm>
          <a:off x="895428"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108629</xdr:rowOff>
    </xdr:from>
    <xdr:to>
      <xdr:col>24</xdr:col>
      <xdr:colOff>63500</xdr:colOff>
      <xdr:row>94</xdr:row>
      <xdr:rowOff>16447</xdr:rowOff>
    </xdr:to>
    <xdr:cxnSp macro="">
      <xdr:nvCxnSpPr>
        <xdr:cNvPr id="238" name="直線コネクタ 237"/>
        <xdr:cNvCxnSpPr/>
      </xdr:nvCxnSpPr>
      <xdr:spPr>
        <a:xfrm flipV="1">
          <a:off x="3797300" y="16053479"/>
          <a:ext cx="8382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163322</xdr:rowOff>
    </xdr:from>
    <xdr:to>
      <xdr:col>19</xdr:col>
      <xdr:colOff>177800</xdr:colOff>
      <xdr:row>94</xdr:row>
      <xdr:rowOff>16447</xdr:rowOff>
    </xdr:to>
    <xdr:cxnSp macro="">
      <xdr:nvCxnSpPr>
        <xdr:cNvPr id="241" name="直線コネクタ 240"/>
        <xdr:cNvCxnSpPr/>
      </xdr:nvCxnSpPr>
      <xdr:spPr>
        <a:xfrm>
          <a:off x="2908300" y="1610817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163322</xdr:rowOff>
    </xdr:from>
    <xdr:to>
      <xdr:col>15</xdr:col>
      <xdr:colOff>50800</xdr:colOff>
      <xdr:row>94</xdr:row>
      <xdr:rowOff>33916</xdr:rowOff>
    </xdr:to>
    <xdr:cxnSp macro="">
      <xdr:nvCxnSpPr>
        <xdr:cNvPr id="244" name="直線コネクタ 243"/>
        <xdr:cNvCxnSpPr/>
      </xdr:nvCxnSpPr>
      <xdr:spPr>
        <a:xfrm flipV="1">
          <a:off x="2019300" y="16108172"/>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33916</xdr:rowOff>
    </xdr:from>
    <xdr:to>
      <xdr:col>10</xdr:col>
      <xdr:colOff>114300</xdr:colOff>
      <xdr:row>94</xdr:row>
      <xdr:rowOff>79445</xdr:rowOff>
    </xdr:to>
    <xdr:cxnSp macro="">
      <xdr:nvCxnSpPr>
        <xdr:cNvPr id="247" name="直線コネクタ 246"/>
        <xdr:cNvCxnSpPr/>
      </xdr:nvCxnSpPr>
      <xdr:spPr>
        <a:xfrm flipV="1">
          <a:off x="1130300" y="16150216"/>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57829</xdr:rowOff>
    </xdr:from>
    <xdr:to>
      <xdr:col>24</xdr:col>
      <xdr:colOff>114300</xdr:colOff>
      <xdr:row>93</xdr:row>
      <xdr:rowOff>159429</xdr:rowOff>
    </xdr:to>
    <xdr:sp macro="" textlink="">
      <xdr:nvSpPr>
        <xdr:cNvPr id="257" name="楕円 256"/>
        <xdr:cNvSpPr/>
      </xdr:nvSpPr>
      <xdr:spPr>
        <a:xfrm>
          <a:off x="4584700" y="16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80706</xdr:rowOff>
    </xdr:from>
    <xdr:ext cx="599010" cy="259045"/>
    <xdr:sp macro="" textlink="">
      <xdr:nvSpPr>
        <xdr:cNvPr id="258" name="扶助費該当値テキスト"/>
        <xdr:cNvSpPr txBox="1"/>
      </xdr:nvSpPr>
      <xdr:spPr>
        <a:xfrm>
          <a:off x="4686300" y="1585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137097</xdr:rowOff>
    </xdr:from>
    <xdr:to>
      <xdr:col>20</xdr:col>
      <xdr:colOff>38100</xdr:colOff>
      <xdr:row>94</xdr:row>
      <xdr:rowOff>67247</xdr:rowOff>
    </xdr:to>
    <xdr:sp macro="" textlink="">
      <xdr:nvSpPr>
        <xdr:cNvPr id="259" name="楕円 258"/>
        <xdr:cNvSpPr/>
      </xdr:nvSpPr>
      <xdr:spPr>
        <a:xfrm>
          <a:off x="3746500" y="160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83774</xdr:rowOff>
    </xdr:from>
    <xdr:ext cx="599010" cy="259045"/>
    <xdr:sp macro="" textlink="">
      <xdr:nvSpPr>
        <xdr:cNvPr id="260" name="テキスト ボックス 259"/>
        <xdr:cNvSpPr txBox="1"/>
      </xdr:nvSpPr>
      <xdr:spPr>
        <a:xfrm>
          <a:off x="3497795" y="158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112522</xdr:rowOff>
    </xdr:from>
    <xdr:to>
      <xdr:col>15</xdr:col>
      <xdr:colOff>101600</xdr:colOff>
      <xdr:row>94</xdr:row>
      <xdr:rowOff>42672</xdr:rowOff>
    </xdr:to>
    <xdr:sp macro="" textlink="">
      <xdr:nvSpPr>
        <xdr:cNvPr id="261" name="楕円 260"/>
        <xdr:cNvSpPr/>
      </xdr:nvSpPr>
      <xdr:spPr>
        <a:xfrm>
          <a:off x="2857500" y="160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59199</xdr:rowOff>
    </xdr:from>
    <xdr:ext cx="599010" cy="259045"/>
    <xdr:sp macro="" textlink="">
      <xdr:nvSpPr>
        <xdr:cNvPr id="262" name="テキスト ボックス 261"/>
        <xdr:cNvSpPr txBox="1"/>
      </xdr:nvSpPr>
      <xdr:spPr>
        <a:xfrm>
          <a:off x="2608795" y="158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154566</xdr:rowOff>
    </xdr:from>
    <xdr:to>
      <xdr:col>10</xdr:col>
      <xdr:colOff>165100</xdr:colOff>
      <xdr:row>94</xdr:row>
      <xdr:rowOff>84716</xdr:rowOff>
    </xdr:to>
    <xdr:sp macro="" textlink="">
      <xdr:nvSpPr>
        <xdr:cNvPr id="263" name="楕円 262"/>
        <xdr:cNvSpPr/>
      </xdr:nvSpPr>
      <xdr:spPr>
        <a:xfrm>
          <a:off x="1968500" y="16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101243</xdr:rowOff>
    </xdr:from>
    <xdr:ext cx="599010" cy="259045"/>
    <xdr:sp macro="" textlink="">
      <xdr:nvSpPr>
        <xdr:cNvPr id="264" name="テキスト ボックス 263"/>
        <xdr:cNvSpPr txBox="1"/>
      </xdr:nvSpPr>
      <xdr:spPr>
        <a:xfrm>
          <a:off x="1719795" y="158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28645</xdr:rowOff>
    </xdr:from>
    <xdr:to>
      <xdr:col>6</xdr:col>
      <xdr:colOff>38100</xdr:colOff>
      <xdr:row>94</xdr:row>
      <xdr:rowOff>130245</xdr:rowOff>
    </xdr:to>
    <xdr:sp macro="" textlink="">
      <xdr:nvSpPr>
        <xdr:cNvPr id="265" name="楕円 264"/>
        <xdr:cNvSpPr/>
      </xdr:nvSpPr>
      <xdr:spPr>
        <a:xfrm>
          <a:off x="1079500" y="161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146772</xdr:rowOff>
    </xdr:from>
    <xdr:ext cx="599010" cy="259045"/>
    <xdr:sp macro="" textlink="">
      <xdr:nvSpPr>
        <xdr:cNvPr id="266" name="テキスト ボックス 265"/>
        <xdr:cNvSpPr txBox="1"/>
      </xdr:nvSpPr>
      <xdr:spPr>
        <a:xfrm>
          <a:off x="830795" y="1592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130080</xdr:rowOff>
    </xdr:from>
    <xdr:to>
      <xdr:col>55</xdr:col>
      <xdr:colOff>0</xdr:colOff>
      <xdr:row>38</xdr:row>
      <xdr:rowOff>141853</xdr:rowOff>
    </xdr:to>
    <xdr:cxnSp macro="">
      <xdr:nvCxnSpPr>
        <xdr:cNvPr id="296" name="直線コネクタ 295"/>
        <xdr:cNvCxnSpPr/>
      </xdr:nvCxnSpPr>
      <xdr:spPr>
        <a:xfrm flipV="1">
          <a:off x="9639300" y="6645180"/>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141853</xdr:rowOff>
    </xdr:from>
    <xdr:to>
      <xdr:col>50</xdr:col>
      <xdr:colOff>114300</xdr:colOff>
      <xdr:row>39</xdr:row>
      <xdr:rowOff>9913</xdr:rowOff>
    </xdr:to>
    <xdr:cxnSp macro="">
      <xdr:nvCxnSpPr>
        <xdr:cNvPr id="299" name="直線コネクタ 298"/>
        <xdr:cNvCxnSpPr/>
      </xdr:nvCxnSpPr>
      <xdr:spPr>
        <a:xfrm flipV="1">
          <a:off x="8750300" y="6656953"/>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9913</xdr:rowOff>
    </xdr:from>
    <xdr:to>
      <xdr:col>45</xdr:col>
      <xdr:colOff>177800</xdr:colOff>
      <xdr:row>39</xdr:row>
      <xdr:rowOff>29572</xdr:rowOff>
    </xdr:to>
    <xdr:cxnSp macro="">
      <xdr:nvCxnSpPr>
        <xdr:cNvPr id="302" name="直線コネクタ 301"/>
        <xdr:cNvCxnSpPr/>
      </xdr:nvCxnSpPr>
      <xdr:spPr>
        <a:xfrm flipV="1">
          <a:off x="7861300" y="669646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7207</xdr:rowOff>
    </xdr:from>
    <xdr:to>
      <xdr:col>41</xdr:col>
      <xdr:colOff>50800</xdr:colOff>
      <xdr:row>39</xdr:row>
      <xdr:rowOff>29572</xdr:rowOff>
    </xdr:to>
    <xdr:cxnSp macro="">
      <xdr:nvCxnSpPr>
        <xdr:cNvPr id="305" name="直線コネクタ 304"/>
        <xdr:cNvCxnSpPr/>
      </xdr:nvCxnSpPr>
      <xdr:spPr>
        <a:xfrm>
          <a:off x="6972300" y="669375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79280</xdr:rowOff>
    </xdr:from>
    <xdr:to>
      <xdr:col>55</xdr:col>
      <xdr:colOff>50800</xdr:colOff>
      <xdr:row>39</xdr:row>
      <xdr:rowOff>9430</xdr:rowOff>
    </xdr:to>
    <xdr:sp macro="" textlink="">
      <xdr:nvSpPr>
        <xdr:cNvPr id="315" name="楕円 314"/>
        <xdr:cNvSpPr/>
      </xdr:nvSpPr>
      <xdr:spPr>
        <a:xfrm>
          <a:off x="10426700" y="65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102157</xdr:rowOff>
    </xdr:from>
    <xdr:ext cx="534377" cy="259045"/>
    <xdr:sp macro="" textlink="">
      <xdr:nvSpPr>
        <xdr:cNvPr id="316" name="補助費等該当値テキスト"/>
        <xdr:cNvSpPr txBox="1"/>
      </xdr:nvSpPr>
      <xdr:spPr>
        <a:xfrm>
          <a:off x="10528300" y="64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91053</xdr:rowOff>
    </xdr:from>
    <xdr:to>
      <xdr:col>50</xdr:col>
      <xdr:colOff>165100</xdr:colOff>
      <xdr:row>39</xdr:row>
      <xdr:rowOff>21203</xdr:rowOff>
    </xdr:to>
    <xdr:sp macro="" textlink="">
      <xdr:nvSpPr>
        <xdr:cNvPr id="317" name="楕円 316"/>
        <xdr:cNvSpPr/>
      </xdr:nvSpPr>
      <xdr:spPr>
        <a:xfrm>
          <a:off x="9588500" y="66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37730</xdr:rowOff>
    </xdr:from>
    <xdr:ext cx="534377" cy="259045"/>
    <xdr:sp macro="" textlink="">
      <xdr:nvSpPr>
        <xdr:cNvPr id="318" name="テキスト ボックス 317"/>
        <xdr:cNvSpPr txBox="1"/>
      </xdr:nvSpPr>
      <xdr:spPr>
        <a:xfrm>
          <a:off x="9372111" y="63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130563</xdr:rowOff>
    </xdr:from>
    <xdr:to>
      <xdr:col>46</xdr:col>
      <xdr:colOff>38100</xdr:colOff>
      <xdr:row>39</xdr:row>
      <xdr:rowOff>60713</xdr:rowOff>
    </xdr:to>
    <xdr:sp macro="" textlink="">
      <xdr:nvSpPr>
        <xdr:cNvPr id="319" name="楕円 318"/>
        <xdr:cNvSpPr/>
      </xdr:nvSpPr>
      <xdr:spPr>
        <a:xfrm>
          <a:off x="8699500" y="66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77239</xdr:rowOff>
    </xdr:from>
    <xdr:ext cx="534377" cy="259045"/>
    <xdr:sp macro="" textlink="">
      <xdr:nvSpPr>
        <xdr:cNvPr id="320" name="テキスト ボックス 319"/>
        <xdr:cNvSpPr txBox="1"/>
      </xdr:nvSpPr>
      <xdr:spPr>
        <a:xfrm>
          <a:off x="8483111" y="6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150222</xdr:rowOff>
    </xdr:from>
    <xdr:to>
      <xdr:col>41</xdr:col>
      <xdr:colOff>101600</xdr:colOff>
      <xdr:row>39</xdr:row>
      <xdr:rowOff>80372</xdr:rowOff>
    </xdr:to>
    <xdr:sp macro="" textlink="">
      <xdr:nvSpPr>
        <xdr:cNvPr id="321" name="楕円 320"/>
        <xdr:cNvSpPr/>
      </xdr:nvSpPr>
      <xdr:spPr>
        <a:xfrm>
          <a:off x="7810500" y="66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96899</xdr:rowOff>
    </xdr:from>
    <xdr:ext cx="534377" cy="259045"/>
    <xdr:sp macro="" textlink="">
      <xdr:nvSpPr>
        <xdr:cNvPr id="322" name="テキスト ボックス 321"/>
        <xdr:cNvSpPr txBox="1"/>
      </xdr:nvSpPr>
      <xdr:spPr>
        <a:xfrm>
          <a:off x="7594111" y="64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127857</xdr:rowOff>
    </xdr:from>
    <xdr:to>
      <xdr:col>36</xdr:col>
      <xdr:colOff>165100</xdr:colOff>
      <xdr:row>39</xdr:row>
      <xdr:rowOff>58007</xdr:rowOff>
    </xdr:to>
    <xdr:sp macro="" textlink="">
      <xdr:nvSpPr>
        <xdr:cNvPr id="323" name="楕円 322"/>
        <xdr:cNvSpPr/>
      </xdr:nvSpPr>
      <xdr:spPr>
        <a:xfrm>
          <a:off x="6921500" y="66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74534</xdr:rowOff>
    </xdr:from>
    <xdr:ext cx="534377" cy="259045"/>
    <xdr:sp macro="" textlink="">
      <xdr:nvSpPr>
        <xdr:cNvPr id="324" name="テキスト ボックス 323"/>
        <xdr:cNvSpPr txBox="1"/>
      </xdr:nvSpPr>
      <xdr:spPr>
        <a:xfrm>
          <a:off x="6705111" y="64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xdr:rowOff>
    </xdr:from>
    <xdr:to>
      <xdr:col>55</xdr:col>
      <xdr:colOff>0</xdr:colOff>
      <xdr:row>58</xdr:row>
      <xdr:rowOff>119724</xdr:rowOff>
    </xdr:to>
    <xdr:cxnSp macro="">
      <xdr:nvCxnSpPr>
        <xdr:cNvPr id="356" name="直線コネクタ 355"/>
        <xdr:cNvCxnSpPr/>
      </xdr:nvCxnSpPr>
      <xdr:spPr>
        <a:xfrm flipV="1">
          <a:off x="9639300" y="9954260"/>
          <a:ext cx="8382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7"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119724</xdr:rowOff>
    </xdr:from>
    <xdr:to>
      <xdr:col>50</xdr:col>
      <xdr:colOff>114300</xdr:colOff>
      <xdr:row>59</xdr:row>
      <xdr:rowOff>35981</xdr:rowOff>
    </xdr:to>
    <xdr:cxnSp macro="">
      <xdr:nvCxnSpPr>
        <xdr:cNvPr id="359" name="直線コネクタ 358"/>
        <xdr:cNvCxnSpPr/>
      </xdr:nvCxnSpPr>
      <xdr:spPr>
        <a:xfrm flipV="1">
          <a:off x="8750300" y="10063824"/>
          <a:ext cx="8890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1" name="テキスト ボックス 360"/>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126637</xdr:rowOff>
    </xdr:from>
    <xdr:to>
      <xdr:col>45</xdr:col>
      <xdr:colOff>177800</xdr:colOff>
      <xdr:row>59</xdr:row>
      <xdr:rowOff>35981</xdr:rowOff>
    </xdr:to>
    <xdr:cxnSp macro="">
      <xdr:nvCxnSpPr>
        <xdr:cNvPr id="362" name="直線コネクタ 361"/>
        <xdr:cNvCxnSpPr/>
      </xdr:nvCxnSpPr>
      <xdr:spPr>
        <a:xfrm>
          <a:off x="7861300" y="9899287"/>
          <a:ext cx="889000" cy="25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126637</xdr:rowOff>
    </xdr:from>
    <xdr:to>
      <xdr:col>41</xdr:col>
      <xdr:colOff>50800</xdr:colOff>
      <xdr:row>58</xdr:row>
      <xdr:rowOff>158576</xdr:rowOff>
    </xdr:to>
    <xdr:cxnSp macro="">
      <xdr:nvCxnSpPr>
        <xdr:cNvPr id="365" name="直線コネクタ 364"/>
        <xdr:cNvCxnSpPr/>
      </xdr:nvCxnSpPr>
      <xdr:spPr>
        <a:xfrm flipV="1">
          <a:off x="6972300" y="9899287"/>
          <a:ext cx="889000" cy="2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7" name="テキスト ボックス 366"/>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75" name="楕円 374"/>
        <xdr:cNvSpPr/>
      </xdr:nvSpPr>
      <xdr:spPr>
        <a:xfrm>
          <a:off x="104267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153687</xdr:rowOff>
    </xdr:from>
    <xdr:ext cx="534377" cy="259045"/>
    <xdr:sp macro="" textlink="">
      <xdr:nvSpPr>
        <xdr:cNvPr id="376" name="普通建設事業費該当値テキスト"/>
        <xdr:cNvSpPr txBox="1"/>
      </xdr:nvSpPr>
      <xdr:spPr>
        <a:xfrm>
          <a:off x="10528300" y="9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68924</xdr:rowOff>
    </xdr:from>
    <xdr:to>
      <xdr:col>50</xdr:col>
      <xdr:colOff>165100</xdr:colOff>
      <xdr:row>58</xdr:row>
      <xdr:rowOff>170524</xdr:rowOff>
    </xdr:to>
    <xdr:sp macro="" textlink="">
      <xdr:nvSpPr>
        <xdr:cNvPr id="377" name="楕円 376"/>
        <xdr:cNvSpPr/>
      </xdr:nvSpPr>
      <xdr:spPr>
        <a:xfrm>
          <a:off x="9588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161651</xdr:rowOff>
    </xdr:from>
    <xdr:ext cx="534377" cy="259045"/>
    <xdr:sp macro="" textlink="">
      <xdr:nvSpPr>
        <xdr:cNvPr id="378" name="テキスト ボックス 377"/>
        <xdr:cNvSpPr txBox="1"/>
      </xdr:nvSpPr>
      <xdr:spPr>
        <a:xfrm>
          <a:off x="9372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156631</xdr:rowOff>
    </xdr:from>
    <xdr:to>
      <xdr:col>46</xdr:col>
      <xdr:colOff>38100</xdr:colOff>
      <xdr:row>59</xdr:row>
      <xdr:rowOff>86781</xdr:rowOff>
    </xdr:to>
    <xdr:sp macro="" textlink="">
      <xdr:nvSpPr>
        <xdr:cNvPr id="379" name="楕円 378"/>
        <xdr:cNvSpPr/>
      </xdr:nvSpPr>
      <xdr:spPr>
        <a:xfrm>
          <a:off x="8699500" y="101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77908</xdr:rowOff>
    </xdr:from>
    <xdr:ext cx="534377" cy="259045"/>
    <xdr:sp macro="" textlink="">
      <xdr:nvSpPr>
        <xdr:cNvPr id="380" name="テキスト ボックス 379"/>
        <xdr:cNvSpPr txBox="1"/>
      </xdr:nvSpPr>
      <xdr:spPr>
        <a:xfrm>
          <a:off x="8483111" y="101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75837</xdr:rowOff>
    </xdr:from>
    <xdr:to>
      <xdr:col>41</xdr:col>
      <xdr:colOff>101600</xdr:colOff>
      <xdr:row>58</xdr:row>
      <xdr:rowOff>5987</xdr:rowOff>
    </xdr:to>
    <xdr:sp macro="" textlink="">
      <xdr:nvSpPr>
        <xdr:cNvPr id="381" name="楕円 380"/>
        <xdr:cNvSpPr/>
      </xdr:nvSpPr>
      <xdr:spPr>
        <a:xfrm>
          <a:off x="7810500" y="98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22514</xdr:rowOff>
    </xdr:from>
    <xdr:ext cx="534377" cy="259045"/>
    <xdr:sp macro="" textlink="">
      <xdr:nvSpPr>
        <xdr:cNvPr id="382" name="テキスト ボックス 381"/>
        <xdr:cNvSpPr txBox="1"/>
      </xdr:nvSpPr>
      <xdr:spPr>
        <a:xfrm>
          <a:off x="7594111" y="96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107776</xdr:rowOff>
    </xdr:from>
    <xdr:to>
      <xdr:col>36</xdr:col>
      <xdr:colOff>165100</xdr:colOff>
      <xdr:row>59</xdr:row>
      <xdr:rowOff>37926</xdr:rowOff>
    </xdr:to>
    <xdr:sp macro="" textlink="">
      <xdr:nvSpPr>
        <xdr:cNvPr id="383" name="楕円 382"/>
        <xdr:cNvSpPr/>
      </xdr:nvSpPr>
      <xdr:spPr>
        <a:xfrm>
          <a:off x="6921500" y="10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29053</xdr:rowOff>
    </xdr:from>
    <xdr:ext cx="534377" cy="259045"/>
    <xdr:sp macro="" textlink="">
      <xdr:nvSpPr>
        <xdr:cNvPr id="384" name="テキスト ボックス 383"/>
        <xdr:cNvSpPr txBox="1"/>
      </xdr:nvSpPr>
      <xdr:spPr>
        <a:xfrm>
          <a:off x="6705111" y="101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46729</xdr:rowOff>
    </xdr:from>
    <xdr:to>
      <xdr:col>55</xdr:col>
      <xdr:colOff>0</xdr:colOff>
      <xdr:row>77</xdr:row>
      <xdr:rowOff>67873</xdr:rowOff>
    </xdr:to>
    <xdr:cxnSp macro="">
      <xdr:nvCxnSpPr>
        <xdr:cNvPr id="411" name="直線コネクタ 410"/>
        <xdr:cNvCxnSpPr/>
      </xdr:nvCxnSpPr>
      <xdr:spPr>
        <a:xfrm>
          <a:off x="9639300" y="13248379"/>
          <a:ext cx="8382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2"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46729</xdr:rowOff>
    </xdr:from>
    <xdr:to>
      <xdr:col>50</xdr:col>
      <xdr:colOff>114300</xdr:colOff>
      <xdr:row>78</xdr:row>
      <xdr:rowOff>32920</xdr:rowOff>
    </xdr:to>
    <xdr:cxnSp macro="">
      <xdr:nvCxnSpPr>
        <xdr:cNvPr id="414" name="直線コネクタ 413"/>
        <xdr:cNvCxnSpPr/>
      </xdr:nvCxnSpPr>
      <xdr:spPr>
        <a:xfrm flipV="1">
          <a:off x="8750300" y="13248379"/>
          <a:ext cx="889000" cy="1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6" name="テキスト ボックス 415"/>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122212</xdr:rowOff>
    </xdr:from>
    <xdr:to>
      <xdr:col>45</xdr:col>
      <xdr:colOff>177800</xdr:colOff>
      <xdr:row>78</xdr:row>
      <xdr:rowOff>32920</xdr:rowOff>
    </xdr:to>
    <xdr:cxnSp macro="">
      <xdr:nvCxnSpPr>
        <xdr:cNvPr id="417" name="直線コネクタ 416"/>
        <xdr:cNvCxnSpPr/>
      </xdr:nvCxnSpPr>
      <xdr:spPr>
        <a:xfrm>
          <a:off x="7861300" y="12980962"/>
          <a:ext cx="889000" cy="4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122212</xdr:rowOff>
    </xdr:from>
    <xdr:to>
      <xdr:col>41</xdr:col>
      <xdr:colOff>50800</xdr:colOff>
      <xdr:row>77</xdr:row>
      <xdr:rowOff>112451</xdr:rowOff>
    </xdr:to>
    <xdr:cxnSp macro="">
      <xdr:nvCxnSpPr>
        <xdr:cNvPr id="420" name="直線コネクタ 419"/>
        <xdr:cNvCxnSpPr/>
      </xdr:nvCxnSpPr>
      <xdr:spPr>
        <a:xfrm flipV="1">
          <a:off x="6972300" y="12980962"/>
          <a:ext cx="889000" cy="3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17073</xdr:rowOff>
    </xdr:from>
    <xdr:to>
      <xdr:col>55</xdr:col>
      <xdr:colOff>50800</xdr:colOff>
      <xdr:row>77</xdr:row>
      <xdr:rowOff>118673</xdr:rowOff>
    </xdr:to>
    <xdr:sp macro="" textlink="">
      <xdr:nvSpPr>
        <xdr:cNvPr id="430" name="楕円 429"/>
        <xdr:cNvSpPr/>
      </xdr:nvSpPr>
      <xdr:spPr>
        <a:xfrm>
          <a:off x="10426700" y="132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39950</xdr:rowOff>
    </xdr:from>
    <xdr:ext cx="534377" cy="259045"/>
    <xdr:sp macro="" textlink="">
      <xdr:nvSpPr>
        <xdr:cNvPr id="431" name="普通建設事業費 （ うち新規整備　）該当値テキスト"/>
        <xdr:cNvSpPr txBox="1"/>
      </xdr:nvSpPr>
      <xdr:spPr>
        <a:xfrm>
          <a:off x="10528300" y="130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167379</xdr:rowOff>
    </xdr:from>
    <xdr:to>
      <xdr:col>50</xdr:col>
      <xdr:colOff>165100</xdr:colOff>
      <xdr:row>77</xdr:row>
      <xdr:rowOff>97529</xdr:rowOff>
    </xdr:to>
    <xdr:sp macro="" textlink="">
      <xdr:nvSpPr>
        <xdr:cNvPr id="432" name="楕円 431"/>
        <xdr:cNvSpPr/>
      </xdr:nvSpPr>
      <xdr:spPr>
        <a:xfrm>
          <a:off x="9588500" y="131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114056</xdr:rowOff>
    </xdr:from>
    <xdr:ext cx="534377" cy="259045"/>
    <xdr:sp macro="" textlink="">
      <xdr:nvSpPr>
        <xdr:cNvPr id="433" name="テキスト ボックス 432"/>
        <xdr:cNvSpPr txBox="1"/>
      </xdr:nvSpPr>
      <xdr:spPr>
        <a:xfrm>
          <a:off x="9372111" y="129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153570</xdr:rowOff>
    </xdr:from>
    <xdr:to>
      <xdr:col>46</xdr:col>
      <xdr:colOff>38100</xdr:colOff>
      <xdr:row>78</xdr:row>
      <xdr:rowOff>83720</xdr:rowOff>
    </xdr:to>
    <xdr:sp macro="" textlink="">
      <xdr:nvSpPr>
        <xdr:cNvPr id="434" name="楕円 433"/>
        <xdr:cNvSpPr/>
      </xdr:nvSpPr>
      <xdr:spPr>
        <a:xfrm>
          <a:off x="8699500" y="133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74847</xdr:rowOff>
    </xdr:from>
    <xdr:ext cx="469744" cy="259045"/>
    <xdr:sp macro="" textlink="">
      <xdr:nvSpPr>
        <xdr:cNvPr id="435" name="テキスト ボックス 434"/>
        <xdr:cNvSpPr txBox="1"/>
      </xdr:nvSpPr>
      <xdr:spPr>
        <a:xfrm>
          <a:off x="8515428" y="1344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71412</xdr:rowOff>
    </xdr:from>
    <xdr:to>
      <xdr:col>41</xdr:col>
      <xdr:colOff>101600</xdr:colOff>
      <xdr:row>76</xdr:row>
      <xdr:rowOff>1563</xdr:rowOff>
    </xdr:to>
    <xdr:sp macro="" textlink="">
      <xdr:nvSpPr>
        <xdr:cNvPr id="436" name="楕円 435"/>
        <xdr:cNvSpPr/>
      </xdr:nvSpPr>
      <xdr:spPr>
        <a:xfrm>
          <a:off x="7810500" y="129301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18089</xdr:rowOff>
    </xdr:from>
    <xdr:ext cx="534377" cy="259045"/>
    <xdr:sp macro="" textlink="">
      <xdr:nvSpPr>
        <xdr:cNvPr id="437" name="テキスト ボックス 436"/>
        <xdr:cNvSpPr txBox="1"/>
      </xdr:nvSpPr>
      <xdr:spPr>
        <a:xfrm>
          <a:off x="7594111" y="127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61651</xdr:rowOff>
    </xdr:from>
    <xdr:to>
      <xdr:col>36</xdr:col>
      <xdr:colOff>165100</xdr:colOff>
      <xdr:row>77</xdr:row>
      <xdr:rowOff>163251</xdr:rowOff>
    </xdr:to>
    <xdr:sp macro="" textlink="">
      <xdr:nvSpPr>
        <xdr:cNvPr id="438" name="楕円 437"/>
        <xdr:cNvSpPr/>
      </xdr:nvSpPr>
      <xdr:spPr>
        <a:xfrm>
          <a:off x="6921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154378</xdr:rowOff>
    </xdr:from>
    <xdr:ext cx="469744" cy="259045"/>
    <xdr:sp macro="" textlink="">
      <xdr:nvSpPr>
        <xdr:cNvPr id="439" name="テキスト ボックス 438"/>
        <xdr:cNvSpPr txBox="1"/>
      </xdr:nvSpPr>
      <xdr:spPr>
        <a:xfrm>
          <a:off x="6737428" y="133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157545</xdr:rowOff>
    </xdr:from>
    <xdr:to>
      <xdr:col>55</xdr:col>
      <xdr:colOff>0</xdr:colOff>
      <xdr:row>98</xdr:row>
      <xdr:rowOff>36530</xdr:rowOff>
    </xdr:to>
    <xdr:cxnSp macro="">
      <xdr:nvCxnSpPr>
        <xdr:cNvPr id="472" name="直線コネクタ 471"/>
        <xdr:cNvCxnSpPr/>
      </xdr:nvCxnSpPr>
      <xdr:spPr>
        <a:xfrm flipV="1">
          <a:off x="9639300" y="16788195"/>
          <a:ext cx="8382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36530</xdr:rowOff>
    </xdr:from>
    <xdr:to>
      <xdr:col>50</xdr:col>
      <xdr:colOff>114300</xdr:colOff>
      <xdr:row>98</xdr:row>
      <xdr:rowOff>127856</xdr:rowOff>
    </xdr:to>
    <xdr:cxnSp macro="">
      <xdr:nvCxnSpPr>
        <xdr:cNvPr id="475" name="直線コネクタ 474"/>
        <xdr:cNvCxnSpPr/>
      </xdr:nvCxnSpPr>
      <xdr:spPr>
        <a:xfrm flipV="1">
          <a:off x="8750300" y="16838630"/>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127856</xdr:rowOff>
    </xdr:from>
    <xdr:to>
      <xdr:col>45</xdr:col>
      <xdr:colOff>177800</xdr:colOff>
      <xdr:row>98</xdr:row>
      <xdr:rowOff>170718</xdr:rowOff>
    </xdr:to>
    <xdr:cxnSp macro="">
      <xdr:nvCxnSpPr>
        <xdr:cNvPr id="478" name="直線コネクタ 477"/>
        <xdr:cNvCxnSpPr/>
      </xdr:nvCxnSpPr>
      <xdr:spPr>
        <a:xfrm flipV="1">
          <a:off x="7861300" y="1692995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0" name="テキスト ボックス 479"/>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59133</xdr:rowOff>
    </xdr:from>
    <xdr:to>
      <xdr:col>41</xdr:col>
      <xdr:colOff>50800</xdr:colOff>
      <xdr:row>98</xdr:row>
      <xdr:rowOff>170718</xdr:rowOff>
    </xdr:to>
    <xdr:cxnSp macro="">
      <xdr:nvCxnSpPr>
        <xdr:cNvPr id="481" name="直線コネクタ 480"/>
        <xdr:cNvCxnSpPr/>
      </xdr:nvCxnSpPr>
      <xdr:spPr>
        <a:xfrm>
          <a:off x="6972300" y="16861233"/>
          <a:ext cx="889000" cy="1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3" name="テキスト ボックス 482"/>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106745</xdr:rowOff>
    </xdr:from>
    <xdr:to>
      <xdr:col>55</xdr:col>
      <xdr:colOff>50800</xdr:colOff>
      <xdr:row>98</xdr:row>
      <xdr:rowOff>36895</xdr:rowOff>
    </xdr:to>
    <xdr:sp macro="" textlink="">
      <xdr:nvSpPr>
        <xdr:cNvPr id="491" name="楕円 490"/>
        <xdr:cNvSpPr/>
      </xdr:nvSpPr>
      <xdr:spPr>
        <a:xfrm>
          <a:off x="10426700" y="167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21672</xdr:rowOff>
    </xdr:from>
    <xdr:ext cx="534377" cy="259045"/>
    <xdr:sp macro="" textlink="">
      <xdr:nvSpPr>
        <xdr:cNvPr id="492" name="普通建設事業費 （ うち更新整備　）該当値テキスト"/>
        <xdr:cNvSpPr txBox="1"/>
      </xdr:nvSpPr>
      <xdr:spPr>
        <a:xfrm>
          <a:off x="10528300" y="166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157180</xdr:rowOff>
    </xdr:from>
    <xdr:to>
      <xdr:col>50</xdr:col>
      <xdr:colOff>165100</xdr:colOff>
      <xdr:row>98</xdr:row>
      <xdr:rowOff>87330</xdr:rowOff>
    </xdr:to>
    <xdr:sp macro="" textlink="">
      <xdr:nvSpPr>
        <xdr:cNvPr id="493" name="楕円 492"/>
        <xdr:cNvSpPr/>
      </xdr:nvSpPr>
      <xdr:spPr>
        <a:xfrm>
          <a:off x="9588500" y="167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78457</xdr:rowOff>
    </xdr:from>
    <xdr:ext cx="534377" cy="259045"/>
    <xdr:sp macro="" textlink="">
      <xdr:nvSpPr>
        <xdr:cNvPr id="494" name="テキスト ボックス 493"/>
        <xdr:cNvSpPr txBox="1"/>
      </xdr:nvSpPr>
      <xdr:spPr>
        <a:xfrm>
          <a:off x="9372111" y="168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77056</xdr:rowOff>
    </xdr:from>
    <xdr:to>
      <xdr:col>46</xdr:col>
      <xdr:colOff>38100</xdr:colOff>
      <xdr:row>99</xdr:row>
      <xdr:rowOff>7206</xdr:rowOff>
    </xdr:to>
    <xdr:sp macro="" textlink="">
      <xdr:nvSpPr>
        <xdr:cNvPr id="495" name="楕円 494"/>
        <xdr:cNvSpPr/>
      </xdr:nvSpPr>
      <xdr:spPr>
        <a:xfrm>
          <a:off x="8699500" y="168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169783</xdr:rowOff>
    </xdr:from>
    <xdr:ext cx="534377" cy="259045"/>
    <xdr:sp macro="" textlink="">
      <xdr:nvSpPr>
        <xdr:cNvPr id="496" name="テキスト ボックス 495"/>
        <xdr:cNvSpPr txBox="1"/>
      </xdr:nvSpPr>
      <xdr:spPr>
        <a:xfrm>
          <a:off x="8483111" y="169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119918</xdr:rowOff>
    </xdr:from>
    <xdr:to>
      <xdr:col>41</xdr:col>
      <xdr:colOff>101600</xdr:colOff>
      <xdr:row>99</xdr:row>
      <xdr:rowOff>50068</xdr:rowOff>
    </xdr:to>
    <xdr:sp macro="" textlink="">
      <xdr:nvSpPr>
        <xdr:cNvPr id="497" name="楕円 496"/>
        <xdr:cNvSpPr/>
      </xdr:nvSpPr>
      <xdr:spPr>
        <a:xfrm>
          <a:off x="7810500" y="169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41195</xdr:rowOff>
    </xdr:from>
    <xdr:ext cx="469744" cy="259045"/>
    <xdr:sp macro="" textlink="">
      <xdr:nvSpPr>
        <xdr:cNvPr id="498" name="テキスト ボックス 497"/>
        <xdr:cNvSpPr txBox="1"/>
      </xdr:nvSpPr>
      <xdr:spPr>
        <a:xfrm>
          <a:off x="7626428" y="170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8333</xdr:rowOff>
    </xdr:from>
    <xdr:to>
      <xdr:col>36</xdr:col>
      <xdr:colOff>165100</xdr:colOff>
      <xdr:row>98</xdr:row>
      <xdr:rowOff>109933</xdr:rowOff>
    </xdr:to>
    <xdr:sp macro="" textlink="">
      <xdr:nvSpPr>
        <xdr:cNvPr id="499" name="楕円 498"/>
        <xdr:cNvSpPr/>
      </xdr:nvSpPr>
      <xdr:spPr>
        <a:xfrm>
          <a:off x="6921500" y="168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101060</xdr:rowOff>
    </xdr:from>
    <xdr:ext cx="534377" cy="259045"/>
    <xdr:sp macro="" textlink="">
      <xdr:nvSpPr>
        <xdr:cNvPr id="500" name="テキスト ボックス 499"/>
        <xdr:cNvSpPr txBox="1"/>
      </xdr:nvSpPr>
      <xdr:spPr>
        <a:xfrm>
          <a:off x="6705111" y="169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10704</xdr:rowOff>
    </xdr:from>
    <xdr:to>
      <xdr:col>85</xdr:col>
      <xdr:colOff>127000</xdr:colOff>
      <xdr:row>39</xdr:row>
      <xdr:rowOff>98878</xdr:rowOff>
    </xdr:to>
    <xdr:cxnSp macro="">
      <xdr:nvCxnSpPr>
        <xdr:cNvPr id="531" name="直線コネクタ 530"/>
        <xdr:cNvCxnSpPr/>
      </xdr:nvCxnSpPr>
      <xdr:spPr>
        <a:xfrm flipV="1">
          <a:off x="15481300" y="5668554"/>
          <a:ext cx="838200" cy="11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131354</xdr:rowOff>
    </xdr:from>
    <xdr:to>
      <xdr:col>85</xdr:col>
      <xdr:colOff>177800</xdr:colOff>
      <xdr:row>33</xdr:row>
      <xdr:rowOff>61504</xdr:rowOff>
    </xdr:to>
    <xdr:sp macro="" textlink="">
      <xdr:nvSpPr>
        <xdr:cNvPr id="550" name="楕円 549"/>
        <xdr:cNvSpPr/>
      </xdr:nvSpPr>
      <xdr:spPr>
        <a:xfrm>
          <a:off x="16268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154231</xdr:rowOff>
    </xdr:from>
    <xdr:ext cx="378565" cy="259045"/>
    <xdr:sp macro="" textlink="">
      <xdr:nvSpPr>
        <xdr:cNvPr id="551" name="災害復旧事業費該当値テキスト"/>
        <xdr:cNvSpPr txBox="1"/>
      </xdr:nvSpPr>
      <xdr:spPr>
        <a:xfrm>
          <a:off x="16370300" y="546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123622</xdr:rowOff>
    </xdr:from>
    <xdr:to>
      <xdr:col>85</xdr:col>
      <xdr:colOff>127000</xdr:colOff>
      <xdr:row>75</xdr:row>
      <xdr:rowOff>102133</xdr:rowOff>
    </xdr:to>
    <xdr:cxnSp macro="">
      <xdr:nvCxnSpPr>
        <xdr:cNvPr id="637" name="直線コネクタ 636"/>
        <xdr:cNvCxnSpPr/>
      </xdr:nvCxnSpPr>
      <xdr:spPr>
        <a:xfrm flipV="1">
          <a:off x="15481300" y="12810922"/>
          <a:ext cx="8382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40945</xdr:rowOff>
    </xdr:from>
    <xdr:to>
      <xdr:col>81</xdr:col>
      <xdr:colOff>50800</xdr:colOff>
      <xdr:row>75</xdr:row>
      <xdr:rowOff>102133</xdr:rowOff>
    </xdr:to>
    <xdr:cxnSp macro="">
      <xdr:nvCxnSpPr>
        <xdr:cNvPr id="640" name="直線コネクタ 639"/>
        <xdr:cNvCxnSpPr/>
      </xdr:nvCxnSpPr>
      <xdr:spPr>
        <a:xfrm>
          <a:off x="14592300" y="12899695"/>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31038</xdr:rowOff>
    </xdr:from>
    <xdr:to>
      <xdr:col>76</xdr:col>
      <xdr:colOff>114300</xdr:colOff>
      <xdr:row>75</xdr:row>
      <xdr:rowOff>40945</xdr:rowOff>
    </xdr:to>
    <xdr:cxnSp macro="">
      <xdr:nvCxnSpPr>
        <xdr:cNvPr id="643" name="直線コネクタ 642"/>
        <xdr:cNvCxnSpPr/>
      </xdr:nvCxnSpPr>
      <xdr:spPr>
        <a:xfrm>
          <a:off x="13703300" y="12889788"/>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129413</xdr:rowOff>
    </xdr:from>
    <xdr:to>
      <xdr:col>71</xdr:col>
      <xdr:colOff>177800</xdr:colOff>
      <xdr:row>75</xdr:row>
      <xdr:rowOff>31038</xdr:rowOff>
    </xdr:to>
    <xdr:cxnSp macro="">
      <xdr:nvCxnSpPr>
        <xdr:cNvPr id="646" name="直線コネクタ 645"/>
        <xdr:cNvCxnSpPr/>
      </xdr:nvCxnSpPr>
      <xdr:spPr>
        <a:xfrm>
          <a:off x="12814300" y="12473813"/>
          <a:ext cx="889000" cy="4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72822</xdr:rowOff>
    </xdr:from>
    <xdr:to>
      <xdr:col>85</xdr:col>
      <xdr:colOff>177800</xdr:colOff>
      <xdr:row>75</xdr:row>
      <xdr:rowOff>2972</xdr:rowOff>
    </xdr:to>
    <xdr:sp macro="" textlink="">
      <xdr:nvSpPr>
        <xdr:cNvPr id="656" name="楕円 655"/>
        <xdr:cNvSpPr/>
      </xdr:nvSpPr>
      <xdr:spPr>
        <a:xfrm>
          <a:off x="16268700" y="127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95699</xdr:rowOff>
    </xdr:from>
    <xdr:ext cx="534377" cy="259045"/>
    <xdr:sp macro="" textlink="">
      <xdr:nvSpPr>
        <xdr:cNvPr id="657" name="公債費該当値テキスト"/>
        <xdr:cNvSpPr txBox="1"/>
      </xdr:nvSpPr>
      <xdr:spPr>
        <a:xfrm>
          <a:off x="16370300"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51333</xdr:rowOff>
    </xdr:from>
    <xdr:to>
      <xdr:col>81</xdr:col>
      <xdr:colOff>101600</xdr:colOff>
      <xdr:row>75</xdr:row>
      <xdr:rowOff>152933</xdr:rowOff>
    </xdr:to>
    <xdr:sp macro="" textlink="">
      <xdr:nvSpPr>
        <xdr:cNvPr id="658" name="楕円 657"/>
        <xdr:cNvSpPr/>
      </xdr:nvSpPr>
      <xdr:spPr>
        <a:xfrm>
          <a:off x="15430500" y="129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169460</xdr:rowOff>
    </xdr:from>
    <xdr:ext cx="469744" cy="259045"/>
    <xdr:sp macro="" textlink="">
      <xdr:nvSpPr>
        <xdr:cNvPr id="659" name="テキスト ボックス 658"/>
        <xdr:cNvSpPr txBox="1"/>
      </xdr:nvSpPr>
      <xdr:spPr>
        <a:xfrm>
          <a:off x="15246428" y="126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161595</xdr:rowOff>
    </xdr:from>
    <xdr:to>
      <xdr:col>76</xdr:col>
      <xdr:colOff>165100</xdr:colOff>
      <xdr:row>75</xdr:row>
      <xdr:rowOff>91745</xdr:rowOff>
    </xdr:to>
    <xdr:sp macro="" textlink="">
      <xdr:nvSpPr>
        <xdr:cNvPr id="660" name="楕円 659"/>
        <xdr:cNvSpPr/>
      </xdr:nvSpPr>
      <xdr:spPr>
        <a:xfrm>
          <a:off x="14541500" y="12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108272</xdr:rowOff>
    </xdr:from>
    <xdr:ext cx="469744" cy="259045"/>
    <xdr:sp macro="" textlink="">
      <xdr:nvSpPr>
        <xdr:cNvPr id="661" name="テキスト ボックス 660"/>
        <xdr:cNvSpPr txBox="1"/>
      </xdr:nvSpPr>
      <xdr:spPr>
        <a:xfrm>
          <a:off x="14357428" y="1262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151688</xdr:rowOff>
    </xdr:from>
    <xdr:to>
      <xdr:col>72</xdr:col>
      <xdr:colOff>38100</xdr:colOff>
      <xdr:row>75</xdr:row>
      <xdr:rowOff>81838</xdr:rowOff>
    </xdr:to>
    <xdr:sp macro="" textlink="">
      <xdr:nvSpPr>
        <xdr:cNvPr id="662" name="楕円 661"/>
        <xdr:cNvSpPr/>
      </xdr:nvSpPr>
      <xdr:spPr>
        <a:xfrm>
          <a:off x="13652500" y="128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98365</xdr:rowOff>
    </xdr:from>
    <xdr:ext cx="469744" cy="259045"/>
    <xdr:sp macro="" textlink="">
      <xdr:nvSpPr>
        <xdr:cNvPr id="663" name="テキスト ボックス 662"/>
        <xdr:cNvSpPr txBox="1"/>
      </xdr:nvSpPr>
      <xdr:spPr>
        <a:xfrm>
          <a:off x="13468428" y="126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78613</xdr:rowOff>
    </xdr:from>
    <xdr:to>
      <xdr:col>67</xdr:col>
      <xdr:colOff>101600</xdr:colOff>
      <xdr:row>73</xdr:row>
      <xdr:rowOff>8763</xdr:rowOff>
    </xdr:to>
    <xdr:sp macro="" textlink="">
      <xdr:nvSpPr>
        <xdr:cNvPr id="664" name="楕円 663"/>
        <xdr:cNvSpPr/>
      </xdr:nvSpPr>
      <xdr:spPr>
        <a:xfrm>
          <a:off x="12763500" y="12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25290</xdr:rowOff>
    </xdr:from>
    <xdr:ext cx="534377" cy="259045"/>
    <xdr:sp macro="" textlink="">
      <xdr:nvSpPr>
        <xdr:cNvPr id="665" name="テキスト ボックス 664"/>
        <xdr:cNvSpPr txBox="1"/>
      </xdr:nvSpPr>
      <xdr:spPr>
        <a:xfrm>
          <a:off x="12547111" y="121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121202</xdr:rowOff>
    </xdr:from>
    <xdr:to>
      <xdr:col>85</xdr:col>
      <xdr:colOff>127000</xdr:colOff>
      <xdr:row>97</xdr:row>
      <xdr:rowOff>144596</xdr:rowOff>
    </xdr:to>
    <xdr:cxnSp macro="">
      <xdr:nvCxnSpPr>
        <xdr:cNvPr id="694" name="直線コネクタ 693"/>
        <xdr:cNvCxnSpPr/>
      </xdr:nvCxnSpPr>
      <xdr:spPr>
        <a:xfrm flipV="1">
          <a:off x="15481300" y="16751852"/>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144596</xdr:rowOff>
    </xdr:from>
    <xdr:to>
      <xdr:col>81</xdr:col>
      <xdr:colOff>50800</xdr:colOff>
      <xdr:row>97</xdr:row>
      <xdr:rowOff>153091</xdr:rowOff>
    </xdr:to>
    <xdr:cxnSp macro="">
      <xdr:nvCxnSpPr>
        <xdr:cNvPr id="697" name="直線コネクタ 696"/>
        <xdr:cNvCxnSpPr/>
      </xdr:nvCxnSpPr>
      <xdr:spPr>
        <a:xfrm flipV="1">
          <a:off x="14592300" y="16775246"/>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86894</xdr:rowOff>
    </xdr:from>
    <xdr:to>
      <xdr:col>76</xdr:col>
      <xdr:colOff>114300</xdr:colOff>
      <xdr:row>97</xdr:row>
      <xdr:rowOff>153091</xdr:rowOff>
    </xdr:to>
    <xdr:cxnSp macro="">
      <xdr:nvCxnSpPr>
        <xdr:cNvPr id="700" name="直線コネクタ 699"/>
        <xdr:cNvCxnSpPr/>
      </xdr:nvCxnSpPr>
      <xdr:spPr>
        <a:xfrm>
          <a:off x="13703300" y="16546094"/>
          <a:ext cx="889000" cy="2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86894</xdr:rowOff>
    </xdr:from>
    <xdr:to>
      <xdr:col>71</xdr:col>
      <xdr:colOff>177800</xdr:colOff>
      <xdr:row>97</xdr:row>
      <xdr:rowOff>170162</xdr:rowOff>
    </xdr:to>
    <xdr:cxnSp macro="">
      <xdr:nvCxnSpPr>
        <xdr:cNvPr id="703" name="直線コネクタ 702"/>
        <xdr:cNvCxnSpPr/>
      </xdr:nvCxnSpPr>
      <xdr:spPr>
        <a:xfrm flipV="1">
          <a:off x="12814300" y="16546094"/>
          <a:ext cx="889000" cy="2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5" name="テキスト ボックス 704"/>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70402</xdr:rowOff>
    </xdr:from>
    <xdr:to>
      <xdr:col>85</xdr:col>
      <xdr:colOff>177800</xdr:colOff>
      <xdr:row>98</xdr:row>
      <xdr:rowOff>552</xdr:rowOff>
    </xdr:to>
    <xdr:sp macro="" textlink="">
      <xdr:nvSpPr>
        <xdr:cNvPr id="713" name="楕円 712"/>
        <xdr:cNvSpPr/>
      </xdr:nvSpPr>
      <xdr:spPr>
        <a:xfrm>
          <a:off x="16268700" y="167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48829</xdr:rowOff>
    </xdr:from>
    <xdr:ext cx="534377" cy="259045"/>
    <xdr:sp macro="" textlink="">
      <xdr:nvSpPr>
        <xdr:cNvPr id="714" name="積立金該当値テキスト"/>
        <xdr:cNvSpPr txBox="1"/>
      </xdr:nvSpPr>
      <xdr:spPr>
        <a:xfrm>
          <a:off x="16370300" y="166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93796</xdr:rowOff>
    </xdr:from>
    <xdr:to>
      <xdr:col>81</xdr:col>
      <xdr:colOff>101600</xdr:colOff>
      <xdr:row>98</xdr:row>
      <xdr:rowOff>23946</xdr:rowOff>
    </xdr:to>
    <xdr:sp macro="" textlink="">
      <xdr:nvSpPr>
        <xdr:cNvPr id="715" name="楕円 714"/>
        <xdr:cNvSpPr/>
      </xdr:nvSpPr>
      <xdr:spPr>
        <a:xfrm>
          <a:off x="154305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15073</xdr:rowOff>
    </xdr:from>
    <xdr:ext cx="534377" cy="259045"/>
    <xdr:sp macro="" textlink="">
      <xdr:nvSpPr>
        <xdr:cNvPr id="716" name="テキスト ボックス 715"/>
        <xdr:cNvSpPr txBox="1"/>
      </xdr:nvSpPr>
      <xdr:spPr>
        <a:xfrm>
          <a:off x="15214111" y="168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102291</xdr:rowOff>
    </xdr:from>
    <xdr:to>
      <xdr:col>76</xdr:col>
      <xdr:colOff>165100</xdr:colOff>
      <xdr:row>98</xdr:row>
      <xdr:rowOff>32441</xdr:rowOff>
    </xdr:to>
    <xdr:sp macro="" textlink="">
      <xdr:nvSpPr>
        <xdr:cNvPr id="717" name="楕円 716"/>
        <xdr:cNvSpPr/>
      </xdr:nvSpPr>
      <xdr:spPr>
        <a:xfrm>
          <a:off x="14541500" y="167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23568</xdr:rowOff>
    </xdr:from>
    <xdr:ext cx="534377" cy="259045"/>
    <xdr:sp macro="" textlink="">
      <xdr:nvSpPr>
        <xdr:cNvPr id="718" name="テキスト ボックス 717"/>
        <xdr:cNvSpPr txBox="1"/>
      </xdr:nvSpPr>
      <xdr:spPr>
        <a:xfrm>
          <a:off x="14325111" y="168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36094</xdr:rowOff>
    </xdr:from>
    <xdr:to>
      <xdr:col>72</xdr:col>
      <xdr:colOff>38100</xdr:colOff>
      <xdr:row>96</xdr:row>
      <xdr:rowOff>137694</xdr:rowOff>
    </xdr:to>
    <xdr:sp macro="" textlink="">
      <xdr:nvSpPr>
        <xdr:cNvPr id="719" name="楕円 718"/>
        <xdr:cNvSpPr/>
      </xdr:nvSpPr>
      <xdr:spPr>
        <a:xfrm>
          <a:off x="13652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154221</xdr:rowOff>
    </xdr:from>
    <xdr:ext cx="534377" cy="259045"/>
    <xdr:sp macro="" textlink="">
      <xdr:nvSpPr>
        <xdr:cNvPr id="720" name="テキスト ボックス 719"/>
        <xdr:cNvSpPr txBox="1"/>
      </xdr:nvSpPr>
      <xdr:spPr>
        <a:xfrm>
          <a:off x="13436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119362</xdr:rowOff>
    </xdr:from>
    <xdr:to>
      <xdr:col>67</xdr:col>
      <xdr:colOff>101600</xdr:colOff>
      <xdr:row>98</xdr:row>
      <xdr:rowOff>49512</xdr:rowOff>
    </xdr:to>
    <xdr:sp macro="" textlink="">
      <xdr:nvSpPr>
        <xdr:cNvPr id="721" name="楕円 720"/>
        <xdr:cNvSpPr/>
      </xdr:nvSpPr>
      <xdr:spPr>
        <a:xfrm>
          <a:off x="12763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40639</xdr:rowOff>
    </xdr:from>
    <xdr:ext cx="534377" cy="259045"/>
    <xdr:sp macro="" textlink="">
      <xdr:nvSpPr>
        <xdr:cNvPr id="722" name="テキスト ボックス 721"/>
        <xdr:cNvSpPr txBox="1"/>
      </xdr:nvSpPr>
      <xdr:spPr>
        <a:xfrm>
          <a:off x="12547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163383</xdr:rowOff>
    </xdr:from>
    <xdr:to>
      <xdr:col>116</xdr:col>
      <xdr:colOff>63500</xdr:colOff>
      <xdr:row>56</xdr:row>
      <xdr:rowOff>24668</xdr:rowOff>
    </xdr:to>
    <xdr:cxnSp macro="">
      <xdr:nvCxnSpPr>
        <xdr:cNvPr id="804" name="直線コネクタ 803"/>
        <xdr:cNvCxnSpPr/>
      </xdr:nvCxnSpPr>
      <xdr:spPr>
        <a:xfrm flipV="1">
          <a:off x="21323300" y="9593133"/>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76606</xdr:rowOff>
    </xdr:from>
    <xdr:to>
      <xdr:col>111</xdr:col>
      <xdr:colOff>177800</xdr:colOff>
      <xdr:row>56</xdr:row>
      <xdr:rowOff>24668</xdr:rowOff>
    </xdr:to>
    <xdr:cxnSp macro="">
      <xdr:nvCxnSpPr>
        <xdr:cNvPr id="807" name="直線コネクタ 806"/>
        <xdr:cNvCxnSpPr/>
      </xdr:nvCxnSpPr>
      <xdr:spPr>
        <a:xfrm>
          <a:off x="20434300" y="9506356"/>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76606</xdr:rowOff>
    </xdr:from>
    <xdr:to>
      <xdr:col>107</xdr:col>
      <xdr:colOff>50800</xdr:colOff>
      <xdr:row>55</xdr:row>
      <xdr:rowOff>83648</xdr:rowOff>
    </xdr:to>
    <xdr:cxnSp macro="">
      <xdr:nvCxnSpPr>
        <xdr:cNvPr id="810" name="直線コネクタ 809"/>
        <xdr:cNvCxnSpPr/>
      </xdr:nvCxnSpPr>
      <xdr:spPr>
        <a:xfrm flipV="1">
          <a:off x="19545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83648</xdr:rowOff>
    </xdr:from>
    <xdr:to>
      <xdr:col>102</xdr:col>
      <xdr:colOff>114300</xdr:colOff>
      <xdr:row>55</xdr:row>
      <xdr:rowOff>116017</xdr:rowOff>
    </xdr:to>
    <xdr:cxnSp macro="">
      <xdr:nvCxnSpPr>
        <xdr:cNvPr id="813" name="直線コネクタ 812"/>
        <xdr:cNvCxnSpPr/>
      </xdr:nvCxnSpPr>
      <xdr:spPr>
        <a:xfrm flipV="1">
          <a:off x="18656300" y="9513398"/>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112583</xdr:rowOff>
    </xdr:from>
    <xdr:to>
      <xdr:col>116</xdr:col>
      <xdr:colOff>114300</xdr:colOff>
      <xdr:row>56</xdr:row>
      <xdr:rowOff>42733</xdr:rowOff>
    </xdr:to>
    <xdr:sp macro="" textlink="">
      <xdr:nvSpPr>
        <xdr:cNvPr id="823" name="楕円 822"/>
        <xdr:cNvSpPr/>
      </xdr:nvSpPr>
      <xdr:spPr>
        <a:xfrm>
          <a:off x="22110700" y="9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135460</xdr:rowOff>
    </xdr:from>
    <xdr:ext cx="469744" cy="259045"/>
    <xdr:sp macro="" textlink="">
      <xdr:nvSpPr>
        <xdr:cNvPr id="824" name="貸付金該当値テキスト"/>
        <xdr:cNvSpPr txBox="1"/>
      </xdr:nvSpPr>
      <xdr:spPr>
        <a:xfrm>
          <a:off x="22212300" y="939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145318</xdr:rowOff>
    </xdr:from>
    <xdr:to>
      <xdr:col>112</xdr:col>
      <xdr:colOff>38100</xdr:colOff>
      <xdr:row>56</xdr:row>
      <xdr:rowOff>75468</xdr:rowOff>
    </xdr:to>
    <xdr:sp macro="" textlink="">
      <xdr:nvSpPr>
        <xdr:cNvPr id="825" name="楕円 824"/>
        <xdr:cNvSpPr/>
      </xdr:nvSpPr>
      <xdr:spPr>
        <a:xfrm>
          <a:off x="212725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91995</xdr:rowOff>
    </xdr:from>
    <xdr:ext cx="469744" cy="259045"/>
    <xdr:sp macro="" textlink="">
      <xdr:nvSpPr>
        <xdr:cNvPr id="826" name="テキスト ボックス 825"/>
        <xdr:cNvSpPr txBox="1"/>
      </xdr:nvSpPr>
      <xdr:spPr>
        <a:xfrm>
          <a:off x="21088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25806</xdr:rowOff>
    </xdr:from>
    <xdr:to>
      <xdr:col>107</xdr:col>
      <xdr:colOff>101600</xdr:colOff>
      <xdr:row>55</xdr:row>
      <xdr:rowOff>127406</xdr:rowOff>
    </xdr:to>
    <xdr:sp macro="" textlink="">
      <xdr:nvSpPr>
        <xdr:cNvPr id="827" name="楕円 826"/>
        <xdr:cNvSpPr/>
      </xdr:nvSpPr>
      <xdr:spPr>
        <a:xfrm>
          <a:off x="20383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143933</xdr:rowOff>
    </xdr:from>
    <xdr:ext cx="469744" cy="259045"/>
    <xdr:sp macro="" textlink="">
      <xdr:nvSpPr>
        <xdr:cNvPr id="828" name="テキスト ボックス 827"/>
        <xdr:cNvSpPr txBox="1"/>
      </xdr:nvSpPr>
      <xdr:spPr>
        <a:xfrm>
          <a:off x="20199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32848</xdr:rowOff>
    </xdr:from>
    <xdr:to>
      <xdr:col>102</xdr:col>
      <xdr:colOff>165100</xdr:colOff>
      <xdr:row>55</xdr:row>
      <xdr:rowOff>134448</xdr:rowOff>
    </xdr:to>
    <xdr:sp macro="" textlink="">
      <xdr:nvSpPr>
        <xdr:cNvPr id="829" name="楕円 828"/>
        <xdr:cNvSpPr/>
      </xdr:nvSpPr>
      <xdr:spPr>
        <a:xfrm>
          <a:off x="19494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150975</xdr:rowOff>
    </xdr:from>
    <xdr:ext cx="469744" cy="259045"/>
    <xdr:sp macro="" textlink="">
      <xdr:nvSpPr>
        <xdr:cNvPr id="830" name="テキスト ボックス 829"/>
        <xdr:cNvSpPr txBox="1"/>
      </xdr:nvSpPr>
      <xdr:spPr>
        <a:xfrm>
          <a:off x="19310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65217</xdr:rowOff>
    </xdr:from>
    <xdr:to>
      <xdr:col>98</xdr:col>
      <xdr:colOff>38100</xdr:colOff>
      <xdr:row>55</xdr:row>
      <xdr:rowOff>166817</xdr:rowOff>
    </xdr:to>
    <xdr:sp macro="" textlink="">
      <xdr:nvSpPr>
        <xdr:cNvPr id="831" name="楕円 830"/>
        <xdr:cNvSpPr/>
      </xdr:nvSpPr>
      <xdr:spPr>
        <a:xfrm>
          <a:off x="18605500" y="94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11894</xdr:rowOff>
    </xdr:from>
    <xdr:ext cx="469744" cy="259045"/>
    <xdr:sp macro="" textlink="">
      <xdr:nvSpPr>
        <xdr:cNvPr id="832" name="テキスト ボックス 831"/>
        <xdr:cNvSpPr txBox="1"/>
      </xdr:nvSpPr>
      <xdr:spPr>
        <a:xfrm>
          <a:off x="18421428" y="92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7" name="直線コネクタ 856"/>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58"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59" name="直線コネクタ 858"/>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0"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1" name="直線コネクタ 860"/>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165227</xdr:rowOff>
    </xdr:from>
    <xdr:to>
      <xdr:col>116</xdr:col>
      <xdr:colOff>63500</xdr:colOff>
      <xdr:row>74</xdr:row>
      <xdr:rowOff>65862</xdr:rowOff>
    </xdr:to>
    <xdr:cxnSp macro="">
      <xdr:nvCxnSpPr>
        <xdr:cNvPr id="862" name="直線コネクタ 861"/>
        <xdr:cNvCxnSpPr/>
      </xdr:nvCxnSpPr>
      <xdr:spPr>
        <a:xfrm>
          <a:off x="21323300" y="12681077"/>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48430</xdr:rowOff>
    </xdr:from>
    <xdr:ext cx="534377" cy="259045"/>
    <xdr:sp macro="" textlink="">
      <xdr:nvSpPr>
        <xdr:cNvPr id="863" name="繰出金平均値テキスト"/>
        <xdr:cNvSpPr txBox="1"/>
      </xdr:nvSpPr>
      <xdr:spPr>
        <a:xfrm>
          <a:off x="22212300" y="129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4" name="フローチャート: 判断 863"/>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30125</xdr:rowOff>
    </xdr:from>
    <xdr:to>
      <xdr:col>111</xdr:col>
      <xdr:colOff>177800</xdr:colOff>
      <xdr:row>73</xdr:row>
      <xdr:rowOff>165227</xdr:rowOff>
    </xdr:to>
    <xdr:cxnSp macro="">
      <xdr:nvCxnSpPr>
        <xdr:cNvPr id="865" name="直線コネクタ 864"/>
        <xdr:cNvCxnSpPr/>
      </xdr:nvCxnSpPr>
      <xdr:spPr>
        <a:xfrm>
          <a:off x="20434300" y="1237452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66" name="フローチャート: 判断 865"/>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13988</xdr:rowOff>
    </xdr:from>
    <xdr:ext cx="534377" cy="259045"/>
    <xdr:sp macro="" textlink="">
      <xdr:nvSpPr>
        <xdr:cNvPr id="867" name="テキスト ボックス 866"/>
        <xdr:cNvSpPr txBox="1"/>
      </xdr:nvSpPr>
      <xdr:spPr>
        <a:xfrm>
          <a:off x="21056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30125</xdr:rowOff>
    </xdr:from>
    <xdr:to>
      <xdr:col>107</xdr:col>
      <xdr:colOff>50800</xdr:colOff>
      <xdr:row>72</xdr:row>
      <xdr:rowOff>139929</xdr:rowOff>
    </xdr:to>
    <xdr:cxnSp macro="">
      <xdr:nvCxnSpPr>
        <xdr:cNvPr id="868" name="直線コネクタ 867"/>
        <xdr:cNvCxnSpPr/>
      </xdr:nvCxnSpPr>
      <xdr:spPr>
        <a:xfrm flipV="1">
          <a:off x="19545300" y="1237452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69" name="フローチャート: 判断 868"/>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153815</xdr:rowOff>
    </xdr:from>
    <xdr:ext cx="534377" cy="259045"/>
    <xdr:sp macro="" textlink="">
      <xdr:nvSpPr>
        <xdr:cNvPr id="870" name="テキスト ボックス 869"/>
        <xdr:cNvSpPr txBox="1"/>
      </xdr:nvSpPr>
      <xdr:spPr>
        <a:xfrm>
          <a:off x="20167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98552</xdr:rowOff>
    </xdr:from>
    <xdr:to>
      <xdr:col>102</xdr:col>
      <xdr:colOff>114300</xdr:colOff>
      <xdr:row>72</xdr:row>
      <xdr:rowOff>139929</xdr:rowOff>
    </xdr:to>
    <xdr:cxnSp macro="">
      <xdr:nvCxnSpPr>
        <xdr:cNvPr id="871" name="直線コネクタ 870"/>
        <xdr:cNvCxnSpPr/>
      </xdr:nvCxnSpPr>
      <xdr:spPr>
        <a:xfrm>
          <a:off x="18656300" y="12100052"/>
          <a:ext cx="889000" cy="3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2" name="フローチャート: 判断 871"/>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149165</xdr:rowOff>
    </xdr:from>
    <xdr:ext cx="534377" cy="259045"/>
    <xdr:sp macro="" textlink="">
      <xdr:nvSpPr>
        <xdr:cNvPr id="873" name="テキスト ボックス 872"/>
        <xdr:cNvSpPr txBox="1"/>
      </xdr:nvSpPr>
      <xdr:spPr>
        <a:xfrm>
          <a:off x="19278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4" name="フローチャート: 判断 873"/>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159072</xdr:rowOff>
    </xdr:from>
    <xdr:ext cx="534377" cy="259045"/>
    <xdr:sp macro="" textlink="">
      <xdr:nvSpPr>
        <xdr:cNvPr id="875" name="テキスト ボックス 874"/>
        <xdr:cNvSpPr txBox="1"/>
      </xdr:nvSpPr>
      <xdr:spPr>
        <a:xfrm>
          <a:off x="18389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15062</xdr:rowOff>
    </xdr:from>
    <xdr:to>
      <xdr:col>116</xdr:col>
      <xdr:colOff>114300</xdr:colOff>
      <xdr:row>74</xdr:row>
      <xdr:rowOff>116662</xdr:rowOff>
    </xdr:to>
    <xdr:sp macro="" textlink="">
      <xdr:nvSpPr>
        <xdr:cNvPr id="881" name="楕円 880"/>
        <xdr:cNvSpPr/>
      </xdr:nvSpPr>
      <xdr:spPr>
        <a:xfrm>
          <a:off x="221107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37939</xdr:rowOff>
    </xdr:from>
    <xdr:ext cx="534377" cy="259045"/>
    <xdr:sp macro="" textlink="">
      <xdr:nvSpPr>
        <xdr:cNvPr id="882" name="繰出金該当値テキスト"/>
        <xdr:cNvSpPr txBox="1"/>
      </xdr:nvSpPr>
      <xdr:spPr>
        <a:xfrm>
          <a:off x="22212300" y="125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114427</xdr:rowOff>
    </xdr:from>
    <xdr:to>
      <xdr:col>112</xdr:col>
      <xdr:colOff>38100</xdr:colOff>
      <xdr:row>74</xdr:row>
      <xdr:rowOff>44577</xdr:rowOff>
    </xdr:to>
    <xdr:sp macro="" textlink="">
      <xdr:nvSpPr>
        <xdr:cNvPr id="883" name="楕円 882"/>
        <xdr:cNvSpPr/>
      </xdr:nvSpPr>
      <xdr:spPr>
        <a:xfrm>
          <a:off x="21272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61104</xdr:rowOff>
    </xdr:from>
    <xdr:ext cx="534377" cy="259045"/>
    <xdr:sp macro="" textlink="">
      <xdr:nvSpPr>
        <xdr:cNvPr id="884" name="テキスト ボックス 883"/>
        <xdr:cNvSpPr txBox="1"/>
      </xdr:nvSpPr>
      <xdr:spPr>
        <a:xfrm>
          <a:off x="21056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150775</xdr:rowOff>
    </xdr:from>
    <xdr:to>
      <xdr:col>107</xdr:col>
      <xdr:colOff>101600</xdr:colOff>
      <xdr:row>72</xdr:row>
      <xdr:rowOff>80925</xdr:rowOff>
    </xdr:to>
    <xdr:sp macro="" textlink="">
      <xdr:nvSpPr>
        <xdr:cNvPr id="885" name="楕円 884"/>
        <xdr:cNvSpPr/>
      </xdr:nvSpPr>
      <xdr:spPr>
        <a:xfrm>
          <a:off x="20383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97452</xdr:rowOff>
    </xdr:from>
    <xdr:ext cx="534377" cy="259045"/>
    <xdr:sp macro="" textlink="">
      <xdr:nvSpPr>
        <xdr:cNvPr id="886" name="テキスト ボックス 885"/>
        <xdr:cNvSpPr txBox="1"/>
      </xdr:nvSpPr>
      <xdr:spPr>
        <a:xfrm>
          <a:off x="20167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89129</xdr:rowOff>
    </xdr:from>
    <xdr:to>
      <xdr:col>102</xdr:col>
      <xdr:colOff>165100</xdr:colOff>
      <xdr:row>73</xdr:row>
      <xdr:rowOff>19279</xdr:rowOff>
    </xdr:to>
    <xdr:sp macro="" textlink="">
      <xdr:nvSpPr>
        <xdr:cNvPr id="887" name="楕円 886"/>
        <xdr:cNvSpPr/>
      </xdr:nvSpPr>
      <xdr:spPr>
        <a:xfrm>
          <a:off x="19494500" y="12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35806</xdr:rowOff>
    </xdr:from>
    <xdr:ext cx="534377" cy="259045"/>
    <xdr:sp macro="" textlink="">
      <xdr:nvSpPr>
        <xdr:cNvPr id="888" name="テキスト ボックス 887"/>
        <xdr:cNvSpPr txBox="1"/>
      </xdr:nvSpPr>
      <xdr:spPr>
        <a:xfrm>
          <a:off x="19278111" y="12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47752</xdr:rowOff>
    </xdr:from>
    <xdr:to>
      <xdr:col>98</xdr:col>
      <xdr:colOff>38100</xdr:colOff>
      <xdr:row>70</xdr:row>
      <xdr:rowOff>149352</xdr:rowOff>
    </xdr:to>
    <xdr:sp macro="" textlink="">
      <xdr:nvSpPr>
        <xdr:cNvPr id="889" name="楕円 888"/>
        <xdr:cNvSpPr/>
      </xdr:nvSpPr>
      <xdr:spPr>
        <a:xfrm>
          <a:off x="18605500" y="120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165879</xdr:rowOff>
    </xdr:from>
    <xdr:ext cx="534377" cy="259045"/>
    <xdr:sp macro="" textlink="">
      <xdr:nvSpPr>
        <xdr:cNvPr id="890" name="テキスト ボックス 889"/>
        <xdr:cNvSpPr txBox="1"/>
      </xdr:nvSpPr>
      <xdr:spPr>
        <a:xfrm>
          <a:off x="18389111" y="118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451,219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このうち、扶助費は年々増加傾向にあり、令和元年度は住民一人当たり</a:t>
          </a:r>
          <a:r>
            <a:rPr kumimoji="1" lang="en-US" altLang="ja-JP" sz="1300">
              <a:latin typeface="ＭＳ Ｐゴシック" panose="020B0600070205080204" pitchFamily="50" charset="-128"/>
              <a:ea typeface="ＭＳ Ｐゴシック" panose="020B0600070205080204" pitchFamily="50" charset="-128"/>
            </a:rPr>
            <a:t>150,631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これは、待機児童の解消を図るため、毎年、私立認可保育園を新設していることや児童扶養手当、障害者介護・訓練等給付費が増加しているためである。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また、物件費についても年々増加傾向にあり、令和元年度は住民一人当たり</a:t>
          </a:r>
          <a:r>
            <a:rPr kumimoji="1" lang="en-US" altLang="ja-JP" sz="1300">
              <a:latin typeface="ＭＳ Ｐゴシック" panose="020B0600070205080204" pitchFamily="50" charset="-128"/>
              <a:ea typeface="ＭＳ Ｐゴシック" panose="020B0600070205080204" pitchFamily="50" charset="-128"/>
            </a:rPr>
            <a:t>78,487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これは、大規模な図書館であるゆいの森あらかわが平成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年度に開館したことによる増や収集作業運営委託費の増加や児童館・老人館の合築施設であるふれあい館の管理運営委託費の増が主な要因である。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217,146
197,848
10.16
100,849,634
97,980,489
2,488,301
61,954,228
17,993,353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30924</xdr:rowOff>
    </xdr:from>
    <xdr:to>
      <xdr:col>24</xdr:col>
      <xdr:colOff>63500</xdr:colOff>
      <xdr:row>36</xdr:row>
      <xdr:rowOff>40640</xdr:rowOff>
    </xdr:to>
    <xdr:cxnSp macro="">
      <xdr:nvCxnSpPr>
        <xdr:cNvPr id="60" name="直線コネクタ 59"/>
        <xdr:cNvCxnSpPr/>
      </xdr:nvCxnSpPr>
      <xdr:spPr>
        <a:xfrm flipV="1">
          <a:off x="3797300" y="6203124"/>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22733</xdr:rowOff>
    </xdr:from>
    <xdr:to>
      <xdr:col>19</xdr:col>
      <xdr:colOff>177800</xdr:colOff>
      <xdr:row>36</xdr:row>
      <xdr:rowOff>40640</xdr:rowOff>
    </xdr:to>
    <xdr:cxnSp macro="">
      <xdr:nvCxnSpPr>
        <xdr:cNvPr id="63" name="直線コネクタ 62"/>
        <xdr:cNvCxnSpPr/>
      </xdr:nvCxnSpPr>
      <xdr:spPr>
        <a:xfrm>
          <a:off x="2908300" y="619493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163322</xdr:rowOff>
    </xdr:from>
    <xdr:to>
      <xdr:col>15</xdr:col>
      <xdr:colOff>50800</xdr:colOff>
      <xdr:row>36</xdr:row>
      <xdr:rowOff>22733</xdr:rowOff>
    </xdr:to>
    <xdr:cxnSp macro="">
      <xdr:nvCxnSpPr>
        <xdr:cNvPr id="66" name="直線コネクタ 65"/>
        <xdr:cNvCxnSpPr/>
      </xdr:nvCxnSpPr>
      <xdr:spPr>
        <a:xfrm>
          <a:off x="2019300" y="616407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134176</xdr:rowOff>
    </xdr:from>
    <xdr:to>
      <xdr:col>10</xdr:col>
      <xdr:colOff>114300</xdr:colOff>
      <xdr:row>35</xdr:row>
      <xdr:rowOff>163322</xdr:rowOff>
    </xdr:to>
    <xdr:cxnSp macro="">
      <xdr:nvCxnSpPr>
        <xdr:cNvPr id="69" name="直線コネクタ 68"/>
        <xdr:cNvCxnSpPr/>
      </xdr:nvCxnSpPr>
      <xdr:spPr>
        <a:xfrm>
          <a:off x="1130300" y="613492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151574</xdr:rowOff>
    </xdr:from>
    <xdr:to>
      <xdr:col>24</xdr:col>
      <xdr:colOff>114300</xdr:colOff>
      <xdr:row>36</xdr:row>
      <xdr:rowOff>81724</xdr:rowOff>
    </xdr:to>
    <xdr:sp macro="" textlink="">
      <xdr:nvSpPr>
        <xdr:cNvPr id="79" name="楕円 78"/>
        <xdr:cNvSpPr/>
      </xdr:nvSpPr>
      <xdr:spPr>
        <a:xfrm>
          <a:off x="4584700" y="61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3001</xdr:rowOff>
    </xdr:from>
    <xdr:ext cx="469744" cy="259045"/>
    <xdr:sp macro="" textlink="">
      <xdr:nvSpPr>
        <xdr:cNvPr id="80" name="議会費該当値テキスト"/>
        <xdr:cNvSpPr txBox="1"/>
      </xdr:nvSpPr>
      <xdr:spPr>
        <a:xfrm>
          <a:off x="4686300" y="600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161290</xdr:rowOff>
    </xdr:from>
    <xdr:to>
      <xdr:col>20</xdr:col>
      <xdr:colOff>38100</xdr:colOff>
      <xdr:row>36</xdr:row>
      <xdr:rowOff>91440</xdr:rowOff>
    </xdr:to>
    <xdr:sp macro="" textlink="">
      <xdr:nvSpPr>
        <xdr:cNvPr id="81" name="楕円 80"/>
        <xdr:cNvSpPr/>
      </xdr:nvSpPr>
      <xdr:spPr>
        <a:xfrm>
          <a:off x="3746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82" name="テキスト ボックス 81"/>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143383</xdr:rowOff>
    </xdr:from>
    <xdr:to>
      <xdr:col>15</xdr:col>
      <xdr:colOff>101600</xdr:colOff>
      <xdr:row>36</xdr:row>
      <xdr:rowOff>73533</xdr:rowOff>
    </xdr:to>
    <xdr:sp macro="" textlink="">
      <xdr:nvSpPr>
        <xdr:cNvPr id="83" name="楕円 82"/>
        <xdr:cNvSpPr/>
      </xdr:nvSpPr>
      <xdr:spPr>
        <a:xfrm>
          <a:off x="2857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90060</xdr:rowOff>
    </xdr:from>
    <xdr:ext cx="469744" cy="259045"/>
    <xdr:sp macro="" textlink="">
      <xdr:nvSpPr>
        <xdr:cNvPr id="84" name="テキスト ボックス 83"/>
        <xdr:cNvSpPr txBox="1"/>
      </xdr:nvSpPr>
      <xdr:spPr>
        <a:xfrm>
          <a:off x="2673428"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112522</xdr:rowOff>
    </xdr:from>
    <xdr:to>
      <xdr:col>10</xdr:col>
      <xdr:colOff>165100</xdr:colOff>
      <xdr:row>36</xdr:row>
      <xdr:rowOff>42672</xdr:rowOff>
    </xdr:to>
    <xdr:sp macro="" textlink="">
      <xdr:nvSpPr>
        <xdr:cNvPr id="85" name="楕円 84"/>
        <xdr:cNvSpPr/>
      </xdr:nvSpPr>
      <xdr:spPr>
        <a:xfrm>
          <a:off x="1968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86" name="テキスト ボックス 85"/>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83376</xdr:rowOff>
    </xdr:from>
    <xdr:to>
      <xdr:col>6</xdr:col>
      <xdr:colOff>38100</xdr:colOff>
      <xdr:row>36</xdr:row>
      <xdr:rowOff>13526</xdr:rowOff>
    </xdr:to>
    <xdr:sp macro="" textlink="">
      <xdr:nvSpPr>
        <xdr:cNvPr id="87" name="楕円 86"/>
        <xdr:cNvSpPr/>
      </xdr:nvSpPr>
      <xdr:spPr>
        <a:xfrm>
          <a:off x="1079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30053</xdr:rowOff>
    </xdr:from>
    <xdr:ext cx="469744" cy="259045"/>
    <xdr:sp macro="" textlink="">
      <xdr:nvSpPr>
        <xdr:cNvPr id="88" name="テキスト ボックス 87"/>
        <xdr:cNvSpPr txBox="1"/>
      </xdr:nvSpPr>
      <xdr:spPr>
        <a:xfrm>
          <a:off x="895428" y="58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84814</xdr:rowOff>
    </xdr:from>
    <xdr:to>
      <xdr:col>24</xdr:col>
      <xdr:colOff>63500</xdr:colOff>
      <xdr:row>58</xdr:row>
      <xdr:rowOff>103026</xdr:rowOff>
    </xdr:to>
    <xdr:cxnSp macro="">
      <xdr:nvCxnSpPr>
        <xdr:cNvPr id="120" name="直線コネクタ 119"/>
        <xdr:cNvCxnSpPr/>
      </xdr:nvCxnSpPr>
      <xdr:spPr>
        <a:xfrm flipV="1">
          <a:off x="3797300" y="10028914"/>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70979</xdr:rowOff>
    </xdr:from>
    <xdr:to>
      <xdr:col>19</xdr:col>
      <xdr:colOff>177800</xdr:colOff>
      <xdr:row>58</xdr:row>
      <xdr:rowOff>103026</xdr:rowOff>
    </xdr:to>
    <xdr:cxnSp macro="">
      <xdr:nvCxnSpPr>
        <xdr:cNvPr id="123" name="直線コネクタ 122"/>
        <xdr:cNvCxnSpPr/>
      </xdr:nvCxnSpPr>
      <xdr:spPr>
        <a:xfrm>
          <a:off x="2908300" y="10015079"/>
          <a:ext cx="8890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134083</xdr:rowOff>
    </xdr:from>
    <xdr:to>
      <xdr:col>15</xdr:col>
      <xdr:colOff>50800</xdr:colOff>
      <xdr:row>58</xdr:row>
      <xdr:rowOff>70979</xdr:rowOff>
    </xdr:to>
    <xdr:cxnSp macro="">
      <xdr:nvCxnSpPr>
        <xdr:cNvPr id="126" name="直線コネクタ 125"/>
        <xdr:cNvCxnSpPr/>
      </xdr:nvCxnSpPr>
      <xdr:spPr>
        <a:xfrm>
          <a:off x="2019300" y="9906733"/>
          <a:ext cx="889000" cy="1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134083</xdr:rowOff>
    </xdr:from>
    <xdr:to>
      <xdr:col>10</xdr:col>
      <xdr:colOff>114300</xdr:colOff>
      <xdr:row>58</xdr:row>
      <xdr:rowOff>6807</xdr:rowOff>
    </xdr:to>
    <xdr:cxnSp macro="">
      <xdr:nvCxnSpPr>
        <xdr:cNvPr id="129" name="直線コネクタ 128"/>
        <xdr:cNvCxnSpPr/>
      </xdr:nvCxnSpPr>
      <xdr:spPr>
        <a:xfrm flipV="1">
          <a:off x="1130300" y="9906733"/>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34014</xdr:rowOff>
    </xdr:from>
    <xdr:to>
      <xdr:col>24</xdr:col>
      <xdr:colOff>114300</xdr:colOff>
      <xdr:row>58</xdr:row>
      <xdr:rowOff>135614</xdr:rowOff>
    </xdr:to>
    <xdr:sp macro="" textlink="">
      <xdr:nvSpPr>
        <xdr:cNvPr id="139" name="楕円 138"/>
        <xdr:cNvSpPr/>
      </xdr:nvSpPr>
      <xdr:spPr>
        <a:xfrm>
          <a:off x="4584700" y="99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12441</xdr:rowOff>
    </xdr:from>
    <xdr:ext cx="534377" cy="259045"/>
    <xdr:sp macro="" textlink="">
      <xdr:nvSpPr>
        <xdr:cNvPr id="140" name="総務費該当値テキスト"/>
        <xdr:cNvSpPr txBox="1"/>
      </xdr:nvSpPr>
      <xdr:spPr>
        <a:xfrm>
          <a:off x="4686300" y="99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52226</xdr:rowOff>
    </xdr:from>
    <xdr:to>
      <xdr:col>20</xdr:col>
      <xdr:colOff>38100</xdr:colOff>
      <xdr:row>58</xdr:row>
      <xdr:rowOff>153826</xdr:rowOff>
    </xdr:to>
    <xdr:sp macro="" textlink="">
      <xdr:nvSpPr>
        <xdr:cNvPr id="141" name="楕円 140"/>
        <xdr:cNvSpPr/>
      </xdr:nvSpPr>
      <xdr:spPr>
        <a:xfrm>
          <a:off x="3746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144953</xdr:rowOff>
    </xdr:from>
    <xdr:ext cx="534377" cy="259045"/>
    <xdr:sp macro="" textlink="">
      <xdr:nvSpPr>
        <xdr:cNvPr id="142" name="テキスト ボックス 141"/>
        <xdr:cNvSpPr txBox="1"/>
      </xdr:nvSpPr>
      <xdr:spPr>
        <a:xfrm>
          <a:off x="3530111" y="100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20179</xdr:rowOff>
    </xdr:from>
    <xdr:to>
      <xdr:col>15</xdr:col>
      <xdr:colOff>101600</xdr:colOff>
      <xdr:row>58</xdr:row>
      <xdr:rowOff>121779</xdr:rowOff>
    </xdr:to>
    <xdr:sp macro="" textlink="">
      <xdr:nvSpPr>
        <xdr:cNvPr id="143" name="楕円 142"/>
        <xdr:cNvSpPr/>
      </xdr:nvSpPr>
      <xdr:spPr>
        <a:xfrm>
          <a:off x="2857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138306</xdr:rowOff>
    </xdr:from>
    <xdr:ext cx="534377" cy="259045"/>
    <xdr:sp macro="" textlink="">
      <xdr:nvSpPr>
        <xdr:cNvPr id="144" name="テキスト ボックス 143"/>
        <xdr:cNvSpPr txBox="1"/>
      </xdr:nvSpPr>
      <xdr:spPr>
        <a:xfrm>
          <a:off x="2641111" y="9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83283</xdr:rowOff>
    </xdr:from>
    <xdr:to>
      <xdr:col>10</xdr:col>
      <xdr:colOff>165100</xdr:colOff>
      <xdr:row>58</xdr:row>
      <xdr:rowOff>13433</xdr:rowOff>
    </xdr:to>
    <xdr:sp macro="" textlink="">
      <xdr:nvSpPr>
        <xdr:cNvPr id="145" name="楕円 144"/>
        <xdr:cNvSpPr/>
      </xdr:nvSpPr>
      <xdr:spPr>
        <a:xfrm>
          <a:off x="1968500" y="98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29960</xdr:rowOff>
    </xdr:from>
    <xdr:ext cx="534377" cy="259045"/>
    <xdr:sp macro="" textlink="">
      <xdr:nvSpPr>
        <xdr:cNvPr id="146" name="テキスト ボックス 145"/>
        <xdr:cNvSpPr txBox="1"/>
      </xdr:nvSpPr>
      <xdr:spPr>
        <a:xfrm>
          <a:off x="1752111" y="96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127457</xdr:rowOff>
    </xdr:from>
    <xdr:to>
      <xdr:col>6</xdr:col>
      <xdr:colOff>38100</xdr:colOff>
      <xdr:row>58</xdr:row>
      <xdr:rowOff>57607</xdr:rowOff>
    </xdr:to>
    <xdr:sp macro="" textlink="">
      <xdr:nvSpPr>
        <xdr:cNvPr id="147" name="楕円 146"/>
        <xdr:cNvSpPr/>
      </xdr:nvSpPr>
      <xdr:spPr>
        <a:xfrm>
          <a:off x="1079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74134</xdr:rowOff>
    </xdr:from>
    <xdr:ext cx="534377" cy="259045"/>
    <xdr:sp macro="" textlink="">
      <xdr:nvSpPr>
        <xdr:cNvPr id="148" name="テキスト ボックス 147"/>
        <xdr:cNvSpPr txBox="1"/>
      </xdr:nvSpPr>
      <xdr:spPr>
        <a:xfrm>
          <a:off x="863111" y="96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50940</xdr:rowOff>
    </xdr:from>
    <xdr:to>
      <xdr:col>24</xdr:col>
      <xdr:colOff>63500</xdr:colOff>
      <xdr:row>74</xdr:row>
      <xdr:rowOff>120701</xdr:rowOff>
    </xdr:to>
    <xdr:cxnSp macro="">
      <xdr:nvCxnSpPr>
        <xdr:cNvPr id="178" name="直線コネクタ 177"/>
        <xdr:cNvCxnSpPr/>
      </xdr:nvCxnSpPr>
      <xdr:spPr>
        <a:xfrm flipV="1">
          <a:off x="3797300" y="12738240"/>
          <a:ext cx="8382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118263</xdr:rowOff>
    </xdr:from>
    <xdr:to>
      <xdr:col>19</xdr:col>
      <xdr:colOff>177800</xdr:colOff>
      <xdr:row>74</xdr:row>
      <xdr:rowOff>120701</xdr:rowOff>
    </xdr:to>
    <xdr:cxnSp macro="">
      <xdr:nvCxnSpPr>
        <xdr:cNvPr id="181" name="直線コネクタ 180"/>
        <xdr:cNvCxnSpPr/>
      </xdr:nvCxnSpPr>
      <xdr:spPr>
        <a:xfrm>
          <a:off x="2908300" y="1280556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67348</xdr:rowOff>
    </xdr:from>
    <xdr:to>
      <xdr:col>15</xdr:col>
      <xdr:colOff>50800</xdr:colOff>
      <xdr:row>74</xdr:row>
      <xdr:rowOff>118263</xdr:rowOff>
    </xdr:to>
    <xdr:cxnSp macro="">
      <xdr:nvCxnSpPr>
        <xdr:cNvPr id="184" name="直線コネクタ 183"/>
        <xdr:cNvCxnSpPr/>
      </xdr:nvCxnSpPr>
      <xdr:spPr>
        <a:xfrm>
          <a:off x="2019300" y="12754648"/>
          <a:ext cx="8890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67348</xdr:rowOff>
    </xdr:from>
    <xdr:to>
      <xdr:col>10</xdr:col>
      <xdr:colOff>114300</xdr:colOff>
      <xdr:row>75</xdr:row>
      <xdr:rowOff>37161</xdr:rowOff>
    </xdr:to>
    <xdr:cxnSp macro="">
      <xdr:nvCxnSpPr>
        <xdr:cNvPr id="187" name="直線コネクタ 186"/>
        <xdr:cNvCxnSpPr/>
      </xdr:nvCxnSpPr>
      <xdr:spPr>
        <a:xfrm flipV="1">
          <a:off x="1130300" y="12754648"/>
          <a:ext cx="889000" cy="1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xdr:rowOff>
    </xdr:from>
    <xdr:to>
      <xdr:col>24</xdr:col>
      <xdr:colOff>114300</xdr:colOff>
      <xdr:row>74</xdr:row>
      <xdr:rowOff>101740</xdr:rowOff>
    </xdr:to>
    <xdr:sp macro="" textlink="">
      <xdr:nvSpPr>
        <xdr:cNvPr id="197" name="楕円 196"/>
        <xdr:cNvSpPr/>
      </xdr:nvSpPr>
      <xdr:spPr>
        <a:xfrm>
          <a:off x="4584700" y="126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23017</xdr:rowOff>
    </xdr:from>
    <xdr:ext cx="599010" cy="259045"/>
    <xdr:sp macro="" textlink="">
      <xdr:nvSpPr>
        <xdr:cNvPr id="198" name="民生費該当値テキスト"/>
        <xdr:cNvSpPr txBox="1"/>
      </xdr:nvSpPr>
      <xdr:spPr>
        <a:xfrm>
          <a:off x="4686300" y="125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69901</xdr:rowOff>
    </xdr:from>
    <xdr:to>
      <xdr:col>20</xdr:col>
      <xdr:colOff>38100</xdr:colOff>
      <xdr:row>75</xdr:row>
      <xdr:rowOff>51</xdr:rowOff>
    </xdr:to>
    <xdr:sp macro="" textlink="">
      <xdr:nvSpPr>
        <xdr:cNvPr id="199" name="楕円 198"/>
        <xdr:cNvSpPr/>
      </xdr:nvSpPr>
      <xdr:spPr>
        <a:xfrm>
          <a:off x="3746500" y="127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16578</xdr:rowOff>
    </xdr:from>
    <xdr:ext cx="599010" cy="259045"/>
    <xdr:sp macro="" textlink="">
      <xdr:nvSpPr>
        <xdr:cNvPr id="200" name="テキスト ボックス 199"/>
        <xdr:cNvSpPr txBox="1"/>
      </xdr:nvSpPr>
      <xdr:spPr>
        <a:xfrm>
          <a:off x="3497795" y="1253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67463</xdr:rowOff>
    </xdr:from>
    <xdr:to>
      <xdr:col>15</xdr:col>
      <xdr:colOff>101600</xdr:colOff>
      <xdr:row>74</xdr:row>
      <xdr:rowOff>169063</xdr:rowOff>
    </xdr:to>
    <xdr:sp macro="" textlink="">
      <xdr:nvSpPr>
        <xdr:cNvPr id="201" name="楕円 200"/>
        <xdr:cNvSpPr/>
      </xdr:nvSpPr>
      <xdr:spPr>
        <a:xfrm>
          <a:off x="2857500" y="127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14140</xdr:rowOff>
    </xdr:from>
    <xdr:ext cx="599010" cy="259045"/>
    <xdr:sp macro="" textlink="">
      <xdr:nvSpPr>
        <xdr:cNvPr id="202" name="テキスト ボックス 201"/>
        <xdr:cNvSpPr txBox="1"/>
      </xdr:nvSpPr>
      <xdr:spPr>
        <a:xfrm>
          <a:off x="2608795" y="1252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16548</xdr:rowOff>
    </xdr:from>
    <xdr:to>
      <xdr:col>10</xdr:col>
      <xdr:colOff>165100</xdr:colOff>
      <xdr:row>74</xdr:row>
      <xdr:rowOff>118148</xdr:rowOff>
    </xdr:to>
    <xdr:sp macro="" textlink="">
      <xdr:nvSpPr>
        <xdr:cNvPr id="203" name="楕円 202"/>
        <xdr:cNvSpPr/>
      </xdr:nvSpPr>
      <xdr:spPr>
        <a:xfrm>
          <a:off x="1968500" y="127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134675</xdr:rowOff>
    </xdr:from>
    <xdr:ext cx="599010" cy="259045"/>
    <xdr:sp macro="" textlink="">
      <xdr:nvSpPr>
        <xdr:cNvPr id="204" name="テキスト ボックス 203"/>
        <xdr:cNvSpPr txBox="1"/>
      </xdr:nvSpPr>
      <xdr:spPr>
        <a:xfrm>
          <a:off x="1719795" y="1247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157811</xdr:rowOff>
    </xdr:from>
    <xdr:to>
      <xdr:col>6</xdr:col>
      <xdr:colOff>38100</xdr:colOff>
      <xdr:row>75</xdr:row>
      <xdr:rowOff>87961</xdr:rowOff>
    </xdr:to>
    <xdr:sp macro="" textlink="">
      <xdr:nvSpPr>
        <xdr:cNvPr id="205" name="楕円 204"/>
        <xdr:cNvSpPr/>
      </xdr:nvSpPr>
      <xdr:spPr>
        <a:xfrm>
          <a:off x="1079500" y="128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104488</xdr:rowOff>
    </xdr:from>
    <xdr:ext cx="599010" cy="259045"/>
    <xdr:sp macro="" textlink="">
      <xdr:nvSpPr>
        <xdr:cNvPr id="206" name="テキスト ボックス 205"/>
        <xdr:cNvSpPr txBox="1"/>
      </xdr:nvSpPr>
      <xdr:spPr>
        <a:xfrm>
          <a:off x="830795" y="126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88069</xdr:rowOff>
    </xdr:from>
    <xdr:to>
      <xdr:col>24</xdr:col>
      <xdr:colOff>63500</xdr:colOff>
      <xdr:row>97</xdr:row>
      <xdr:rowOff>104659</xdr:rowOff>
    </xdr:to>
    <xdr:cxnSp macro="">
      <xdr:nvCxnSpPr>
        <xdr:cNvPr id="238" name="直線コネクタ 237"/>
        <xdr:cNvCxnSpPr/>
      </xdr:nvCxnSpPr>
      <xdr:spPr>
        <a:xfrm flipV="1">
          <a:off x="3797300" y="16718719"/>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65895</xdr:rowOff>
    </xdr:from>
    <xdr:to>
      <xdr:col>19</xdr:col>
      <xdr:colOff>177800</xdr:colOff>
      <xdr:row>97</xdr:row>
      <xdr:rowOff>104659</xdr:rowOff>
    </xdr:to>
    <xdr:cxnSp macro="">
      <xdr:nvCxnSpPr>
        <xdr:cNvPr id="241" name="直線コネクタ 240"/>
        <xdr:cNvCxnSpPr/>
      </xdr:nvCxnSpPr>
      <xdr:spPr>
        <a:xfrm>
          <a:off x="2908300" y="16696545"/>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47836</xdr:rowOff>
    </xdr:from>
    <xdr:to>
      <xdr:col>15</xdr:col>
      <xdr:colOff>50800</xdr:colOff>
      <xdr:row>97</xdr:row>
      <xdr:rowOff>65895</xdr:rowOff>
    </xdr:to>
    <xdr:cxnSp macro="">
      <xdr:nvCxnSpPr>
        <xdr:cNvPr id="244" name="直線コネクタ 243"/>
        <xdr:cNvCxnSpPr/>
      </xdr:nvCxnSpPr>
      <xdr:spPr>
        <a:xfrm>
          <a:off x="2019300" y="1667848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47836</xdr:rowOff>
    </xdr:from>
    <xdr:to>
      <xdr:col>10</xdr:col>
      <xdr:colOff>114300</xdr:colOff>
      <xdr:row>97</xdr:row>
      <xdr:rowOff>95645</xdr:rowOff>
    </xdr:to>
    <xdr:cxnSp macro="">
      <xdr:nvCxnSpPr>
        <xdr:cNvPr id="247" name="直線コネクタ 246"/>
        <xdr:cNvCxnSpPr/>
      </xdr:nvCxnSpPr>
      <xdr:spPr>
        <a:xfrm flipV="1">
          <a:off x="1130300" y="16678486"/>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37269</xdr:rowOff>
    </xdr:from>
    <xdr:to>
      <xdr:col>24</xdr:col>
      <xdr:colOff>114300</xdr:colOff>
      <xdr:row>97</xdr:row>
      <xdr:rowOff>138869</xdr:rowOff>
    </xdr:to>
    <xdr:sp macro="" textlink="">
      <xdr:nvSpPr>
        <xdr:cNvPr id="257" name="楕円 256"/>
        <xdr:cNvSpPr/>
      </xdr:nvSpPr>
      <xdr:spPr>
        <a:xfrm>
          <a:off x="45847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60146</xdr:rowOff>
    </xdr:from>
    <xdr:ext cx="534377" cy="259045"/>
    <xdr:sp macro="" textlink="">
      <xdr:nvSpPr>
        <xdr:cNvPr id="258" name="衛生費該当値テキスト"/>
        <xdr:cNvSpPr txBox="1"/>
      </xdr:nvSpPr>
      <xdr:spPr>
        <a:xfrm>
          <a:off x="4686300" y="1651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53859</xdr:rowOff>
    </xdr:from>
    <xdr:to>
      <xdr:col>20</xdr:col>
      <xdr:colOff>38100</xdr:colOff>
      <xdr:row>97</xdr:row>
      <xdr:rowOff>155459</xdr:rowOff>
    </xdr:to>
    <xdr:sp macro="" textlink="">
      <xdr:nvSpPr>
        <xdr:cNvPr id="259" name="楕円 258"/>
        <xdr:cNvSpPr/>
      </xdr:nvSpPr>
      <xdr:spPr>
        <a:xfrm>
          <a:off x="3746500" y="166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536</xdr:rowOff>
    </xdr:from>
    <xdr:ext cx="534377" cy="259045"/>
    <xdr:sp macro="" textlink="">
      <xdr:nvSpPr>
        <xdr:cNvPr id="260" name="テキスト ボックス 259"/>
        <xdr:cNvSpPr txBox="1"/>
      </xdr:nvSpPr>
      <xdr:spPr>
        <a:xfrm>
          <a:off x="3530111" y="164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15095</xdr:rowOff>
    </xdr:from>
    <xdr:to>
      <xdr:col>15</xdr:col>
      <xdr:colOff>101600</xdr:colOff>
      <xdr:row>97</xdr:row>
      <xdr:rowOff>116695</xdr:rowOff>
    </xdr:to>
    <xdr:sp macro="" textlink="">
      <xdr:nvSpPr>
        <xdr:cNvPr id="261" name="楕円 260"/>
        <xdr:cNvSpPr/>
      </xdr:nvSpPr>
      <xdr:spPr>
        <a:xfrm>
          <a:off x="2857500" y="166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133222</xdr:rowOff>
    </xdr:from>
    <xdr:ext cx="534377" cy="259045"/>
    <xdr:sp macro="" textlink="">
      <xdr:nvSpPr>
        <xdr:cNvPr id="262" name="テキスト ボックス 261"/>
        <xdr:cNvSpPr txBox="1"/>
      </xdr:nvSpPr>
      <xdr:spPr>
        <a:xfrm>
          <a:off x="2641111" y="164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168486</xdr:rowOff>
    </xdr:from>
    <xdr:to>
      <xdr:col>10</xdr:col>
      <xdr:colOff>165100</xdr:colOff>
      <xdr:row>97</xdr:row>
      <xdr:rowOff>98636</xdr:rowOff>
    </xdr:to>
    <xdr:sp macro="" textlink="">
      <xdr:nvSpPr>
        <xdr:cNvPr id="263" name="楕円 262"/>
        <xdr:cNvSpPr/>
      </xdr:nvSpPr>
      <xdr:spPr>
        <a:xfrm>
          <a:off x="1968500" y="166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115163</xdr:rowOff>
    </xdr:from>
    <xdr:ext cx="534377" cy="259045"/>
    <xdr:sp macro="" textlink="">
      <xdr:nvSpPr>
        <xdr:cNvPr id="264" name="テキスト ボックス 263"/>
        <xdr:cNvSpPr txBox="1"/>
      </xdr:nvSpPr>
      <xdr:spPr>
        <a:xfrm>
          <a:off x="1752111" y="164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65" name="楕円 264"/>
        <xdr:cNvSpPr/>
      </xdr:nvSpPr>
      <xdr:spPr>
        <a:xfrm>
          <a:off x="1079500" y="166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66" name="テキスト ボックス 265"/>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159131</xdr:rowOff>
    </xdr:from>
    <xdr:to>
      <xdr:col>55</xdr:col>
      <xdr:colOff>0</xdr:colOff>
      <xdr:row>37</xdr:row>
      <xdr:rowOff>160655</xdr:rowOff>
    </xdr:to>
    <xdr:cxnSp macro="">
      <xdr:nvCxnSpPr>
        <xdr:cNvPr id="295" name="直線コネクタ 294"/>
        <xdr:cNvCxnSpPr/>
      </xdr:nvCxnSpPr>
      <xdr:spPr>
        <a:xfrm flipV="1">
          <a:off x="9639300" y="65027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160655</xdr:rowOff>
    </xdr:from>
    <xdr:to>
      <xdr:col>50</xdr:col>
      <xdr:colOff>114300</xdr:colOff>
      <xdr:row>37</xdr:row>
      <xdr:rowOff>161036</xdr:rowOff>
    </xdr:to>
    <xdr:cxnSp macro="">
      <xdr:nvCxnSpPr>
        <xdr:cNvPr id="298" name="直線コネクタ 297"/>
        <xdr:cNvCxnSpPr/>
      </xdr:nvCxnSpPr>
      <xdr:spPr>
        <a:xfrm flipV="1">
          <a:off x="8750300" y="65043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161036</xdr:rowOff>
    </xdr:from>
    <xdr:to>
      <xdr:col>45</xdr:col>
      <xdr:colOff>177800</xdr:colOff>
      <xdr:row>38</xdr:row>
      <xdr:rowOff>7874</xdr:rowOff>
    </xdr:to>
    <xdr:cxnSp macro="">
      <xdr:nvCxnSpPr>
        <xdr:cNvPr id="301" name="直線コネクタ 300"/>
        <xdr:cNvCxnSpPr/>
      </xdr:nvCxnSpPr>
      <xdr:spPr>
        <a:xfrm flipV="1">
          <a:off x="7861300" y="65046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159512</xdr:rowOff>
    </xdr:from>
    <xdr:to>
      <xdr:col>41</xdr:col>
      <xdr:colOff>50800</xdr:colOff>
      <xdr:row>38</xdr:row>
      <xdr:rowOff>7874</xdr:rowOff>
    </xdr:to>
    <xdr:cxnSp macro="">
      <xdr:nvCxnSpPr>
        <xdr:cNvPr id="304" name="直線コネクタ 303"/>
        <xdr:cNvCxnSpPr/>
      </xdr:nvCxnSpPr>
      <xdr:spPr>
        <a:xfrm>
          <a:off x="6972300" y="650316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108331</xdr:rowOff>
    </xdr:from>
    <xdr:to>
      <xdr:col>55</xdr:col>
      <xdr:colOff>50800</xdr:colOff>
      <xdr:row>38</xdr:row>
      <xdr:rowOff>38481</xdr:rowOff>
    </xdr:to>
    <xdr:sp macro="" textlink="">
      <xdr:nvSpPr>
        <xdr:cNvPr id="314" name="楕円 313"/>
        <xdr:cNvSpPr/>
      </xdr:nvSpPr>
      <xdr:spPr>
        <a:xfrm>
          <a:off x="10426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86758</xdr:rowOff>
    </xdr:from>
    <xdr:ext cx="378565" cy="259045"/>
    <xdr:sp macro="" textlink="">
      <xdr:nvSpPr>
        <xdr:cNvPr id="315" name="労働費該当値テキスト"/>
        <xdr:cNvSpPr txBox="1"/>
      </xdr:nvSpPr>
      <xdr:spPr>
        <a:xfrm>
          <a:off x="10528300" y="643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109855</xdr:rowOff>
    </xdr:from>
    <xdr:to>
      <xdr:col>50</xdr:col>
      <xdr:colOff>165100</xdr:colOff>
      <xdr:row>38</xdr:row>
      <xdr:rowOff>40005</xdr:rowOff>
    </xdr:to>
    <xdr:sp macro="" textlink="">
      <xdr:nvSpPr>
        <xdr:cNvPr id="316" name="楕円 315"/>
        <xdr:cNvSpPr/>
      </xdr:nvSpPr>
      <xdr:spPr>
        <a:xfrm>
          <a:off x="9588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31132</xdr:rowOff>
    </xdr:from>
    <xdr:ext cx="378565" cy="259045"/>
    <xdr:sp macro="" textlink="">
      <xdr:nvSpPr>
        <xdr:cNvPr id="317" name="テキスト ボックス 316"/>
        <xdr:cNvSpPr txBox="1"/>
      </xdr:nvSpPr>
      <xdr:spPr>
        <a:xfrm>
          <a:off x="9450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110236</xdr:rowOff>
    </xdr:from>
    <xdr:to>
      <xdr:col>46</xdr:col>
      <xdr:colOff>38100</xdr:colOff>
      <xdr:row>38</xdr:row>
      <xdr:rowOff>40386</xdr:rowOff>
    </xdr:to>
    <xdr:sp macro="" textlink="">
      <xdr:nvSpPr>
        <xdr:cNvPr id="318" name="楕円 317"/>
        <xdr:cNvSpPr/>
      </xdr:nvSpPr>
      <xdr:spPr>
        <a:xfrm>
          <a:off x="8699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31513</xdr:rowOff>
    </xdr:from>
    <xdr:ext cx="378565" cy="259045"/>
    <xdr:sp macro="" textlink="">
      <xdr:nvSpPr>
        <xdr:cNvPr id="319" name="テキスト ボックス 318"/>
        <xdr:cNvSpPr txBox="1"/>
      </xdr:nvSpPr>
      <xdr:spPr>
        <a:xfrm>
          <a:off x="8561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128524</xdr:rowOff>
    </xdr:from>
    <xdr:to>
      <xdr:col>41</xdr:col>
      <xdr:colOff>101600</xdr:colOff>
      <xdr:row>38</xdr:row>
      <xdr:rowOff>58674</xdr:rowOff>
    </xdr:to>
    <xdr:sp macro="" textlink="">
      <xdr:nvSpPr>
        <xdr:cNvPr id="320" name="楕円 319"/>
        <xdr:cNvSpPr/>
      </xdr:nvSpPr>
      <xdr:spPr>
        <a:xfrm>
          <a:off x="7810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49801</xdr:rowOff>
    </xdr:from>
    <xdr:ext cx="378565" cy="259045"/>
    <xdr:sp macro="" textlink="">
      <xdr:nvSpPr>
        <xdr:cNvPr id="321" name="テキスト ボックス 320"/>
        <xdr:cNvSpPr txBox="1"/>
      </xdr:nvSpPr>
      <xdr:spPr>
        <a:xfrm>
          <a:off x="76720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108712</xdr:rowOff>
    </xdr:from>
    <xdr:to>
      <xdr:col>36</xdr:col>
      <xdr:colOff>165100</xdr:colOff>
      <xdr:row>38</xdr:row>
      <xdr:rowOff>38862</xdr:rowOff>
    </xdr:to>
    <xdr:sp macro="" textlink="">
      <xdr:nvSpPr>
        <xdr:cNvPr id="322" name="楕円 321"/>
        <xdr:cNvSpPr/>
      </xdr:nvSpPr>
      <xdr:spPr>
        <a:xfrm>
          <a:off x="6921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29989</xdr:rowOff>
    </xdr:from>
    <xdr:ext cx="378565" cy="259045"/>
    <xdr:sp macro="" textlink="">
      <xdr:nvSpPr>
        <xdr:cNvPr id="323" name="テキスト ボックス 322"/>
        <xdr:cNvSpPr txBox="1"/>
      </xdr:nvSpPr>
      <xdr:spPr>
        <a:xfrm>
          <a:off x="67830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153736</xdr:rowOff>
    </xdr:from>
    <xdr:to>
      <xdr:col>55</xdr:col>
      <xdr:colOff>0</xdr:colOff>
      <xdr:row>75</xdr:row>
      <xdr:rowOff>160776</xdr:rowOff>
    </xdr:to>
    <xdr:cxnSp macro="">
      <xdr:nvCxnSpPr>
        <xdr:cNvPr id="405" name="直線コネクタ 404"/>
        <xdr:cNvCxnSpPr/>
      </xdr:nvCxnSpPr>
      <xdr:spPr>
        <a:xfrm flipV="1">
          <a:off x="9639300" y="13012486"/>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160776</xdr:rowOff>
    </xdr:from>
    <xdr:to>
      <xdr:col>50</xdr:col>
      <xdr:colOff>114300</xdr:colOff>
      <xdr:row>76</xdr:row>
      <xdr:rowOff>81407</xdr:rowOff>
    </xdr:to>
    <xdr:cxnSp macro="">
      <xdr:nvCxnSpPr>
        <xdr:cNvPr id="408" name="直線コネクタ 407"/>
        <xdr:cNvCxnSpPr/>
      </xdr:nvCxnSpPr>
      <xdr:spPr>
        <a:xfrm flipV="1">
          <a:off x="8750300" y="13019526"/>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79395</xdr:rowOff>
    </xdr:from>
    <xdr:to>
      <xdr:col>45</xdr:col>
      <xdr:colOff>177800</xdr:colOff>
      <xdr:row>76</xdr:row>
      <xdr:rowOff>81407</xdr:rowOff>
    </xdr:to>
    <xdr:cxnSp macro="">
      <xdr:nvCxnSpPr>
        <xdr:cNvPr id="411" name="直線コネクタ 410"/>
        <xdr:cNvCxnSpPr/>
      </xdr:nvCxnSpPr>
      <xdr:spPr>
        <a:xfrm>
          <a:off x="7861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74823</xdr:rowOff>
    </xdr:from>
    <xdr:to>
      <xdr:col>41</xdr:col>
      <xdr:colOff>50800</xdr:colOff>
      <xdr:row>76</xdr:row>
      <xdr:rowOff>79395</xdr:rowOff>
    </xdr:to>
    <xdr:cxnSp macro="">
      <xdr:nvCxnSpPr>
        <xdr:cNvPr id="414" name="直線コネクタ 413"/>
        <xdr:cNvCxnSpPr/>
      </xdr:nvCxnSpPr>
      <xdr:spPr>
        <a:xfrm>
          <a:off x="6972300" y="13105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102936</xdr:rowOff>
    </xdr:from>
    <xdr:to>
      <xdr:col>55</xdr:col>
      <xdr:colOff>50800</xdr:colOff>
      <xdr:row>76</xdr:row>
      <xdr:rowOff>33086</xdr:rowOff>
    </xdr:to>
    <xdr:sp macro="" textlink="">
      <xdr:nvSpPr>
        <xdr:cNvPr id="424" name="楕円 423"/>
        <xdr:cNvSpPr/>
      </xdr:nvSpPr>
      <xdr:spPr>
        <a:xfrm>
          <a:off x="104267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125813</xdr:rowOff>
    </xdr:from>
    <xdr:ext cx="534377" cy="259045"/>
    <xdr:sp macro="" textlink="">
      <xdr:nvSpPr>
        <xdr:cNvPr id="425" name="商工費該当値テキスト"/>
        <xdr:cNvSpPr txBox="1"/>
      </xdr:nvSpPr>
      <xdr:spPr>
        <a:xfrm>
          <a:off x="10528300" y="128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109977</xdr:rowOff>
    </xdr:from>
    <xdr:to>
      <xdr:col>50</xdr:col>
      <xdr:colOff>165100</xdr:colOff>
      <xdr:row>76</xdr:row>
      <xdr:rowOff>40128</xdr:rowOff>
    </xdr:to>
    <xdr:sp macro="" textlink="">
      <xdr:nvSpPr>
        <xdr:cNvPr id="426" name="楕円 425"/>
        <xdr:cNvSpPr/>
      </xdr:nvSpPr>
      <xdr:spPr>
        <a:xfrm>
          <a:off x="9588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56654</xdr:rowOff>
    </xdr:from>
    <xdr:ext cx="534377" cy="259045"/>
    <xdr:sp macro="" textlink="">
      <xdr:nvSpPr>
        <xdr:cNvPr id="427" name="テキスト ボックス 426"/>
        <xdr:cNvSpPr txBox="1"/>
      </xdr:nvSpPr>
      <xdr:spPr>
        <a:xfrm>
          <a:off x="9372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30607</xdr:rowOff>
    </xdr:from>
    <xdr:to>
      <xdr:col>46</xdr:col>
      <xdr:colOff>38100</xdr:colOff>
      <xdr:row>76</xdr:row>
      <xdr:rowOff>132207</xdr:rowOff>
    </xdr:to>
    <xdr:sp macro="" textlink="">
      <xdr:nvSpPr>
        <xdr:cNvPr id="428" name="楕円 427"/>
        <xdr:cNvSpPr/>
      </xdr:nvSpPr>
      <xdr:spPr>
        <a:xfrm>
          <a:off x="8699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148734</xdr:rowOff>
    </xdr:from>
    <xdr:ext cx="469744" cy="259045"/>
    <xdr:sp macro="" textlink="">
      <xdr:nvSpPr>
        <xdr:cNvPr id="429" name="テキスト ボックス 428"/>
        <xdr:cNvSpPr txBox="1"/>
      </xdr:nvSpPr>
      <xdr:spPr>
        <a:xfrm>
          <a:off x="851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28595</xdr:rowOff>
    </xdr:from>
    <xdr:to>
      <xdr:col>41</xdr:col>
      <xdr:colOff>101600</xdr:colOff>
      <xdr:row>76</xdr:row>
      <xdr:rowOff>130195</xdr:rowOff>
    </xdr:to>
    <xdr:sp macro="" textlink="">
      <xdr:nvSpPr>
        <xdr:cNvPr id="430" name="楕円 429"/>
        <xdr:cNvSpPr/>
      </xdr:nvSpPr>
      <xdr:spPr>
        <a:xfrm>
          <a:off x="7810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146722</xdr:rowOff>
    </xdr:from>
    <xdr:ext cx="469744" cy="259045"/>
    <xdr:sp macro="" textlink="">
      <xdr:nvSpPr>
        <xdr:cNvPr id="431" name="テキスト ボックス 430"/>
        <xdr:cNvSpPr txBox="1"/>
      </xdr:nvSpPr>
      <xdr:spPr>
        <a:xfrm>
          <a:off x="7626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24023</xdr:rowOff>
    </xdr:from>
    <xdr:to>
      <xdr:col>36</xdr:col>
      <xdr:colOff>165100</xdr:colOff>
      <xdr:row>76</xdr:row>
      <xdr:rowOff>125623</xdr:rowOff>
    </xdr:to>
    <xdr:sp macro="" textlink="">
      <xdr:nvSpPr>
        <xdr:cNvPr id="432" name="楕円 431"/>
        <xdr:cNvSpPr/>
      </xdr:nvSpPr>
      <xdr:spPr>
        <a:xfrm>
          <a:off x="6921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142150</xdr:rowOff>
    </xdr:from>
    <xdr:ext cx="469744" cy="259045"/>
    <xdr:sp macro="" textlink="">
      <xdr:nvSpPr>
        <xdr:cNvPr id="433" name="テキスト ボックス 432"/>
        <xdr:cNvSpPr txBox="1"/>
      </xdr:nvSpPr>
      <xdr:spPr>
        <a:xfrm>
          <a:off x="6737428" y="128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22842</xdr:rowOff>
    </xdr:from>
    <xdr:to>
      <xdr:col>55</xdr:col>
      <xdr:colOff>0</xdr:colOff>
      <xdr:row>97</xdr:row>
      <xdr:rowOff>113978</xdr:rowOff>
    </xdr:to>
    <xdr:cxnSp macro="">
      <xdr:nvCxnSpPr>
        <xdr:cNvPr id="464" name="直線コネクタ 463"/>
        <xdr:cNvCxnSpPr/>
      </xdr:nvCxnSpPr>
      <xdr:spPr>
        <a:xfrm flipV="1">
          <a:off x="9639300" y="16653492"/>
          <a:ext cx="8382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84531</xdr:rowOff>
    </xdr:from>
    <xdr:to>
      <xdr:col>50</xdr:col>
      <xdr:colOff>114300</xdr:colOff>
      <xdr:row>97</xdr:row>
      <xdr:rowOff>113978</xdr:rowOff>
    </xdr:to>
    <xdr:cxnSp macro="">
      <xdr:nvCxnSpPr>
        <xdr:cNvPr id="467" name="直線コネクタ 466"/>
        <xdr:cNvCxnSpPr/>
      </xdr:nvCxnSpPr>
      <xdr:spPr>
        <a:xfrm>
          <a:off x="8750300" y="16715181"/>
          <a:ext cx="889000" cy="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51504</xdr:rowOff>
    </xdr:from>
    <xdr:to>
      <xdr:col>45</xdr:col>
      <xdr:colOff>177800</xdr:colOff>
      <xdr:row>97</xdr:row>
      <xdr:rowOff>84531</xdr:rowOff>
    </xdr:to>
    <xdr:cxnSp macro="">
      <xdr:nvCxnSpPr>
        <xdr:cNvPr id="470" name="直線コネクタ 469"/>
        <xdr:cNvCxnSpPr/>
      </xdr:nvCxnSpPr>
      <xdr:spPr>
        <a:xfrm>
          <a:off x="7861300" y="16682154"/>
          <a:ext cx="8890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51504</xdr:rowOff>
    </xdr:from>
    <xdr:to>
      <xdr:col>41</xdr:col>
      <xdr:colOff>50800</xdr:colOff>
      <xdr:row>97</xdr:row>
      <xdr:rowOff>147168</xdr:rowOff>
    </xdr:to>
    <xdr:cxnSp macro="">
      <xdr:nvCxnSpPr>
        <xdr:cNvPr id="473" name="直線コネクタ 472"/>
        <xdr:cNvCxnSpPr/>
      </xdr:nvCxnSpPr>
      <xdr:spPr>
        <a:xfrm flipV="1">
          <a:off x="6972300" y="16682154"/>
          <a:ext cx="889000" cy="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143492</xdr:rowOff>
    </xdr:from>
    <xdr:to>
      <xdr:col>55</xdr:col>
      <xdr:colOff>50800</xdr:colOff>
      <xdr:row>97</xdr:row>
      <xdr:rowOff>73642</xdr:rowOff>
    </xdr:to>
    <xdr:sp macro="" textlink="">
      <xdr:nvSpPr>
        <xdr:cNvPr id="483" name="楕円 482"/>
        <xdr:cNvSpPr/>
      </xdr:nvSpPr>
      <xdr:spPr>
        <a:xfrm>
          <a:off x="10426700" y="166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166369</xdr:rowOff>
    </xdr:from>
    <xdr:ext cx="534377" cy="259045"/>
    <xdr:sp macro="" textlink="">
      <xdr:nvSpPr>
        <xdr:cNvPr id="484" name="土木費該当値テキスト"/>
        <xdr:cNvSpPr txBox="1"/>
      </xdr:nvSpPr>
      <xdr:spPr>
        <a:xfrm>
          <a:off x="10528300" y="164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63178</xdr:rowOff>
    </xdr:from>
    <xdr:to>
      <xdr:col>50</xdr:col>
      <xdr:colOff>165100</xdr:colOff>
      <xdr:row>97</xdr:row>
      <xdr:rowOff>164778</xdr:rowOff>
    </xdr:to>
    <xdr:sp macro="" textlink="">
      <xdr:nvSpPr>
        <xdr:cNvPr id="485" name="楕円 484"/>
        <xdr:cNvSpPr/>
      </xdr:nvSpPr>
      <xdr:spPr>
        <a:xfrm>
          <a:off x="9588500" y="166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155905</xdr:rowOff>
    </xdr:from>
    <xdr:ext cx="534377" cy="259045"/>
    <xdr:sp macro="" textlink="">
      <xdr:nvSpPr>
        <xdr:cNvPr id="486" name="テキスト ボックス 485"/>
        <xdr:cNvSpPr txBox="1"/>
      </xdr:nvSpPr>
      <xdr:spPr>
        <a:xfrm>
          <a:off x="9372111" y="167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33731</xdr:rowOff>
    </xdr:from>
    <xdr:to>
      <xdr:col>46</xdr:col>
      <xdr:colOff>38100</xdr:colOff>
      <xdr:row>97</xdr:row>
      <xdr:rowOff>135331</xdr:rowOff>
    </xdr:to>
    <xdr:sp macro="" textlink="">
      <xdr:nvSpPr>
        <xdr:cNvPr id="487" name="楕円 486"/>
        <xdr:cNvSpPr/>
      </xdr:nvSpPr>
      <xdr:spPr>
        <a:xfrm>
          <a:off x="8699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126458</xdr:rowOff>
    </xdr:from>
    <xdr:ext cx="534377" cy="259045"/>
    <xdr:sp macro="" textlink="">
      <xdr:nvSpPr>
        <xdr:cNvPr id="488" name="テキスト ボックス 487"/>
        <xdr:cNvSpPr txBox="1"/>
      </xdr:nvSpPr>
      <xdr:spPr>
        <a:xfrm>
          <a:off x="8483111" y="16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xdr:rowOff>
    </xdr:from>
    <xdr:to>
      <xdr:col>41</xdr:col>
      <xdr:colOff>101600</xdr:colOff>
      <xdr:row>97</xdr:row>
      <xdr:rowOff>102304</xdr:rowOff>
    </xdr:to>
    <xdr:sp macro="" textlink="">
      <xdr:nvSpPr>
        <xdr:cNvPr id="489" name="楕円 488"/>
        <xdr:cNvSpPr/>
      </xdr:nvSpPr>
      <xdr:spPr>
        <a:xfrm>
          <a:off x="7810500" y="166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93431</xdr:rowOff>
    </xdr:from>
    <xdr:ext cx="534377" cy="259045"/>
    <xdr:sp macro="" textlink="">
      <xdr:nvSpPr>
        <xdr:cNvPr id="490" name="テキスト ボックス 489"/>
        <xdr:cNvSpPr txBox="1"/>
      </xdr:nvSpPr>
      <xdr:spPr>
        <a:xfrm>
          <a:off x="7594111" y="167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96368</xdr:rowOff>
    </xdr:from>
    <xdr:to>
      <xdr:col>36</xdr:col>
      <xdr:colOff>165100</xdr:colOff>
      <xdr:row>98</xdr:row>
      <xdr:rowOff>26518</xdr:rowOff>
    </xdr:to>
    <xdr:sp macro="" textlink="">
      <xdr:nvSpPr>
        <xdr:cNvPr id="491" name="楕円 490"/>
        <xdr:cNvSpPr/>
      </xdr:nvSpPr>
      <xdr:spPr>
        <a:xfrm>
          <a:off x="6921500" y="167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17645</xdr:rowOff>
    </xdr:from>
    <xdr:ext cx="534377" cy="259045"/>
    <xdr:sp macro="" textlink="">
      <xdr:nvSpPr>
        <xdr:cNvPr id="492" name="テキスト ボックス 491"/>
        <xdr:cNvSpPr txBox="1"/>
      </xdr:nvSpPr>
      <xdr:spPr>
        <a:xfrm>
          <a:off x="6705111" y="168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163376</xdr:rowOff>
    </xdr:from>
    <xdr:to>
      <xdr:col>85</xdr:col>
      <xdr:colOff>127000</xdr:colOff>
      <xdr:row>39</xdr:row>
      <xdr:rowOff>27686</xdr:rowOff>
    </xdr:to>
    <xdr:cxnSp macro="">
      <xdr:nvCxnSpPr>
        <xdr:cNvPr id="523" name="直線コネクタ 522"/>
        <xdr:cNvCxnSpPr/>
      </xdr:nvCxnSpPr>
      <xdr:spPr>
        <a:xfrm flipV="1">
          <a:off x="15481300" y="6678476"/>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12239</xdr:rowOff>
    </xdr:from>
    <xdr:to>
      <xdr:col>81</xdr:col>
      <xdr:colOff>50800</xdr:colOff>
      <xdr:row>39</xdr:row>
      <xdr:rowOff>27686</xdr:rowOff>
    </xdr:to>
    <xdr:cxnSp macro="">
      <xdr:nvCxnSpPr>
        <xdr:cNvPr id="526" name="直線コネクタ 525"/>
        <xdr:cNvCxnSpPr/>
      </xdr:nvCxnSpPr>
      <xdr:spPr>
        <a:xfrm>
          <a:off x="14592300" y="6698789"/>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117264</xdr:rowOff>
    </xdr:from>
    <xdr:to>
      <xdr:col>76</xdr:col>
      <xdr:colOff>114300</xdr:colOff>
      <xdr:row>39</xdr:row>
      <xdr:rowOff>12239</xdr:rowOff>
    </xdr:to>
    <xdr:cxnSp macro="">
      <xdr:nvCxnSpPr>
        <xdr:cNvPr id="529" name="直線コネクタ 528"/>
        <xdr:cNvCxnSpPr/>
      </xdr:nvCxnSpPr>
      <xdr:spPr>
        <a:xfrm>
          <a:off x="13703300" y="6632364"/>
          <a:ext cx="8890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117264</xdr:rowOff>
    </xdr:from>
    <xdr:to>
      <xdr:col>71</xdr:col>
      <xdr:colOff>177800</xdr:colOff>
      <xdr:row>38</xdr:row>
      <xdr:rowOff>171377</xdr:rowOff>
    </xdr:to>
    <xdr:cxnSp macro="">
      <xdr:nvCxnSpPr>
        <xdr:cNvPr id="532" name="直線コネクタ 531"/>
        <xdr:cNvCxnSpPr/>
      </xdr:nvCxnSpPr>
      <xdr:spPr>
        <a:xfrm flipV="1">
          <a:off x="12814300" y="6632364"/>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112576</xdr:rowOff>
    </xdr:from>
    <xdr:to>
      <xdr:col>85</xdr:col>
      <xdr:colOff>177800</xdr:colOff>
      <xdr:row>39</xdr:row>
      <xdr:rowOff>42726</xdr:rowOff>
    </xdr:to>
    <xdr:sp macro="" textlink="">
      <xdr:nvSpPr>
        <xdr:cNvPr id="542" name="楕円 541"/>
        <xdr:cNvSpPr/>
      </xdr:nvSpPr>
      <xdr:spPr>
        <a:xfrm>
          <a:off x="162687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29640</xdr:rowOff>
    </xdr:from>
    <xdr:ext cx="469744" cy="259045"/>
    <xdr:sp macro="" textlink="">
      <xdr:nvSpPr>
        <xdr:cNvPr id="543" name="消防費該当値テキスト"/>
        <xdr:cNvSpPr txBox="1"/>
      </xdr:nvSpPr>
      <xdr:spPr>
        <a:xfrm>
          <a:off x="16370300" y="65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148336</xdr:rowOff>
    </xdr:from>
    <xdr:to>
      <xdr:col>81</xdr:col>
      <xdr:colOff>101600</xdr:colOff>
      <xdr:row>39</xdr:row>
      <xdr:rowOff>78486</xdr:rowOff>
    </xdr:to>
    <xdr:sp macro="" textlink="">
      <xdr:nvSpPr>
        <xdr:cNvPr id="544" name="楕円 543"/>
        <xdr:cNvSpPr/>
      </xdr:nvSpPr>
      <xdr:spPr>
        <a:xfrm>
          <a:off x="15430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69613</xdr:rowOff>
    </xdr:from>
    <xdr:ext cx="469744" cy="259045"/>
    <xdr:sp macro="" textlink="">
      <xdr:nvSpPr>
        <xdr:cNvPr id="545" name="テキスト ボックス 544"/>
        <xdr:cNvSpPr txBox="1"/>
      </xdr:nvSpPr>
      <xdr:spPr>
        <a:xfrm>
          <a:off x="15246428" y="67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132889</xdr:rowOff>
    </xdr:from>
    <xdr:to>
      <xdr:col>76</xdr:col>
      <xdr:colOff>165100</xdr:colOff>
      <xdr:row>39</xdr:row>
      <xdr:rowOff>63039</xdr:rowOff>
    </xdr:to>
    <xdr:sp macro="" textlink="">
      <xdr:nvSpPr>
        <xdr:cNvPr id="546" name="楕円 545"/>
        <xdr:cNvSpPr/>
      </xdr:nvSpPr>
      <xdr:spPr>
        <a:xfrm>
          <a:off x="14541500" y="66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54166</xdr:rowOff>
    </xdr:from>
    <xdr:ext cx="469744" cy="259045"/>
    <xdr:sp macro="" textlink="">
      <xdr:nvSpPr>
        <xdr:cNvPr id="547" name="テキスト ボックス 546"/>
        <xdr:cNvSpPr txBox="1"/>
      </xdr:nvSpPr>
      <xdr:spPr>
        <a:xfrm>
          <a:off x="14357428" y="674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66464</xdr:rowOff>
    </xdr:from>
    <xdr:to>
      <xdr:col>72</xdr:col>
      <xdr:colOff>38100</xdr:colOff>
      <xdr:row>38</xdr:row>
      <xdr:rowOff>168064</xdr:rowOff>
    </xdr:to>
    <xdr:sp macro="" textlink="">
      <xdr:nvSpPr>
        <xdr:cNvPr id="548" name="楕円 547"/>
        <xdr:cNvSpPr/>
      </xdr:nvSpPr>
      <xdr:spPr>
        <a:xfrm>
          <a:off x="13652500" y="65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13142</xdr:rowOff>
    </xdr:from>
    <xdr:ext cx="469744" cy="259045"/>
    <xdr:sp macro="" textlink="">
      <xdr:nvSpPr>
        <xdr:cNvPr id="549" name="テキスト ボックス 548"/>
        <xdr:cNvSpPr txBox="1"/>
      </xdr:nvSpPr>
      <xdr:spPr>
        <a:xfrm>
          <a:off x="13468428" y="63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120577</xdr:rowOff>
    </xdr:from>
    <xdr:to>
      <xdr:col>67</xdr:col>
      <xdr:colOff>101600</xdr:colOff>
      <xdr:row>39</xdr:row>
      <xdr:rowOff>50727</xdr:rowOff>
    </xdr:to>
    <xdr:sp macro="" textlink="">
      <xdr:nvSpPr>
        <xdr:cNvPr id="550" name="楕円 549"/>
        <xdr:cNvSpPr/>
      </xdr:nvSpPr>
      <xdr:spPr>
        <a:xfrm>
          <a:off x="12763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67255</xdr:rowOff>
    </xdr:from>
    <xdr:ext cx="469744" cy="259045"/>
    <xdr:sp macro="" textlink="">
      <xdr:nvSpPr>
        <xdr:cNvPr id="551" name="テキスト ボックス 550"/>
        <xdr:cNvSpPr txBox="1"/>
      </xdr:nvSpPr>
      <xdr:spPr>
        <a:xfrm>
          <a:off x="12579428" y="64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119746</xdr:rowOff>
    </xdr:from>
    <xdr:to>
      <xdr:col>85</xdr:col>
      <xdr:colOff>127000</xdr:colOff>
      <xdr:row>57</xdr:row>
      <xdr:rowOff>144190</xdr:rowOff>
    </xdr:to>
    <xdr:cxnSp macro="">
      <xdr:nvCxnSpPr>
        <xdr:cNvPr id="583" name="直線コネクタ 582"/>
        <xdr:cNvCxnSpPr/>
      </xdr:nvCxnSpPr>
      <xdr:spPr>
        <a:xfrm flipV="1">
          <a:off x="15481300" y="9892396"/>
          <a:ext cx="8382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144190</xdr:rowOff>
    </xdr:from>
    <xdr:to>
      <xdr:col>81</xdr:col>
      <xdr:colOff>50800</xdr:colOff>
      <xdr:row>58</xdr:row>
      <xdr:rowOff>120269</xdr:rowOff>
    </xdr:to>
    <xdr:cxnSp macro="">
      <xdr:nvCxnSpPr>
        <xdr:cNvPr id="586" name="直線コネクタ 585"/>
        <xdr:cNvCxnSpPr/>
      </xdr:nvCxnSpPr>
      <xdr:spPr>
        <a:xfrm flipV="1">
          <a:off x="14592300" y="9916840"/>
          <a:ext cx="889000" cy="1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132924</xdr:rowOff>
    </xdr:from>
    <xdr:to>
      <xdr:col>76</xdr:col>
      <xdr:colOff>114300</xdr:colOff>
      <xdr:row>58</xdr:row>
      <xdr:rowOff>120269</xdr:rowOff>
    </xdr:to>
    <xdr:cxnSp macro="">
      <xdr:nvCxnSpPr>
        <xdr:cNvPr id="589" name="直線コネクタ 588"/>
        <xdr:cNvCxnSpPr/>
      </xdr:nvCxnSpPr>
      <xdr:spPr>
        <a:xfrm>
          <a:off x="13703300" y="9905574"/>
          <a:ext cx="889000" cy="1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132924</xdr:rowOff>
    </xdr:from>
    <xdr:to>
      <xdr:col>71</xdr:col>
      <xdr:colOff>177800</xdr:colOff>
      <xdr:row>58</xdr:row>
      <xdr:rowOff>110782</xdr:rowOff>
    </xdr:to>
    <xdr:cxnSp macro="">
      <xdr:nvCxnSpPr>
        <xdr:cNvPr id="592" name="直線コネクタ 591"/>
        <xdr:cNvCxnSpPr/>
      </xdr:nvCxnSpPr>
      <xdr:spPr>
        <a:xfrm flipV="1">
          <a:off x="12814300" y="9905574"/>
          <a:ext cx="889000" cy="1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68946</xdr:rowOff>
    </xdr:from>
    <xdr:to>
      <xdr:col>85</xdr:col>
      <xdr:colOff>177800</xdr:colOff>
      <xdr:row>57</xdr:row>
      <xdr:rowOff>170546</xdr:rowOff>
    </xdr:to>
    <xdr:sp macro="" textlink="">
      <xdr:nvSpPr>
        <xdr:cNvPr id="602" name="楕円 601"/>
        <xdr:cNvSpPr/>
      </xdr:nvSpPr>
      <xdr:spPr>
        <a:xfrm>
          <a:off x="16268700" y="98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91823</xdr:rowOff>
    </xdr:from>
    <xdr:ext cx="534377" cy="259045"/>
    <xdr:sp macro="" textlink="">
      <xdr:nvSpPr>
        <xdr:cNvPr id="603" name="教育費該当値テキスト"/>
        <xdr:cNvSpPr txBox="1"/>
      </xdr:nvSpPr>
      <xdr:spPr>
        <a:xfrm>
          <a:off x="16370300" y="96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93390</xdr:rowOff>
    </xdr:from>
    <xdr:to>
      <xdr:col>81</xdr:col>
      <xdr:colOff>101600</xdr:colOff>
      <xdr:row>58</xdr:row>
      <xdr:rowOff>23540</xdr:rowOff>
    </xdr:to>
    <xdr:sp macro="" textlink="">
      <xdr:nvSpPr>
        <xdr:cNvPr id="604" name="楕円 603"/>
        <xdr:cNvSpPr/>
      </xdr:nvSpPr>
      <xdr:spPr>
        <a:xfrm>
          <a:off x="15430500" y="98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40067</xdr:rowOff>
    </xdr:from>
    <xdr:ext cx="534377" cy="259045"/>
    <xdr:sp macro="" textlink="">
      <xdr:nvSpPr>
        <xdr:cNvPr id="605" name="テキスト ボックス 604"/>
        <xdr:cNvSpPr txBox="1"/>
      </xdr:nvSpPr>
      <xdr:spPr>
        <a:xfrm>
          <a:off x="15214111" y="96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69469</xdr:rowOff>
    </xdr:from>
    <xdr:to>
      <xdr:col>76</xdr:col>
      <xdr:colOff>165100</xdr:colOff>
      <xdr:row>58</xdr:row>
      <xdr:rowOff>171069</xdr:rowOff>
    </xdr:to>
    <xdr:sp macro="" textlink="">
      <xdr:nvSpPr>
        <xdr:cNvPr id="606" name="楕円 605"/>
        <xdr:cNvSpPr/>
      </xdr:nvSpPr>
      <xdr:spPr>
        <a:xfrm>
          <a:off x="14541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162196</xdr:rowOff>
    </xdr:from>
    <xdr:ext cx="534377" cy="259045"/>
    <xdr:sp macro="" textlink="">
      <xdr:nvSpPr>
        <xdr:cNvPr id="607" name="テキスト ボックス 606"/>
        <xdr:cNvSpPr txBox="1"/>
      </xdr:nvSpPr>
      <xdr:spPr>
        <a:xfrm>
          <a:off x="14325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82124</xdr:rowOff>
    </xdr:from>
    <xdr:to>
      <xdr:col>72</xdr:col>
      <xdr:colOff>38100</xdr:colOff>
      <xdr:row>58</xdr:row>
      <xdr:rowOff>12274</xdr:rowOff>
    </xdr:to>
    <xdr:sp macro="" textlink="">
      <xdr:nvSpPr>
        <xdr:cNvPr id="608" name="楕円 607"/>
        <xdr:cNvSpPr/>
      </xdr:nvSpPr>
      <xdr:spPr>
        <a:xfrm>
          <a:off x="13652500" y="9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28801</xdr:rowOff>
    </xdr:from>
    <xdr:ext cx="534377" cy="259045"/>
    <xdr:sp macro="" textlink="">
      <xdr:nvSpPr>
        <xdr:cNvPr id="609" name="テキスト ボックス 608"/>
        <xdr:cNvSpPr txBox="1"/>
      </xdr:nvSpPr>
      <xdr:spPr>
        <a:xfrm>
          <a:off x="13436111" y="96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59982</xdr:rowOff>
    </xdr:from>
    <xdr:to>
      <xdr:col>67</xdr:col>
      <xdr:colOff>101600</xdr:colOff>
      <xdr:row>58</xdr:row>
      <xdr:rowOff>161582</xdr:rowOff>
    </xdr:to>
    <xdr:sp macro="" textlink="">
      <xdr:nvSpPr>
        <xdr:cNvPr id="610" name="楕円 609"/>
        <xdr:cNvSpPr/>
      </xdr:nvSpPr>
      <xdr:spPr>
        <a:xfrm>
          <a:off x="12763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152709</xdr:rowOff>
    </xdr:from>
    <xdr:ext cx="534377" cy="259045"/>
    <xdr:sp macro="" textlink="">
      <xdr:nvSpPr>
        <xdr:cNvPr id="611" name="テキスト ボックス 610"/>
        <xdr:cNvSpPr txBox="1"/>
      </xdr:nvSpPr>
      <xdr:spPr>
        <a:xfrm>
          <a:off x="12547111" y="100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10704</xdr:rowOff>
    </xdr:from>
    <xdr:to>
      <xdr:col>85</xdr:col>
      <xdr:colOff>127000</xdr:colOff>
      <xdr:row>79</xdr:row>
      <xdr:rowOff>98879</xdr:rowOff>
    </xdr:to>
    <xdr:cxnSp macro="">
      <xdr:nvCxnSpPr>
        <xdr:cNvPr id="642" name="直線コネクタ 641"/>
        <xdr:cNvCxnSpPr/>
      </xdr:nvCxnSpPr>
      <xdr:spPr>
        <a:xfrm flipV="1">
          <a:off x="15481300" y="12526554"/>
          <a:ext cx="838200" cy="11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131354</xdr:rowOff>
    </xdr:from>
    <xdr:to>
      <xdr:col>85</xdr:col>
      <xdr:colOff>177800</xdr:colOff>
      <xdr:row>73</xdr:row>
      <xdr:rowOff>61504</xdr:rowOff>
    </xdr:to>
    <xdr:sp macro="" textlink="">
      <xdr:nvSpPr>
        <xdr:cNvPr id="661" name="楕円 660"/>
        <xdr:cNvSpPr/>
      </xdr:nvSpPr>
      <xdr:spPr>
        <a:xfrm>
          <a:off x="16268700" y="12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154231</xdr:rowOff>
    </xdr:from>
    <xdr:ext cx="378565" cy="259045"/>
    <xdr:sp macro="" textlink="">
      <xdr:nvSpPr>
        <xdr:cNvPr id="662" name="災害復旧費該当値テキスト"/>
        <xdr:cNvSpPr txBox="1"/>
      </xdr:nvSpPr>
      <xdr:spPr>
        <a:xfrm>
          <a:off x="16370300" y="1232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123013</xdr:rowOff>
    </xdr:from>
    <xdr:to>
      <xdr:col>85</xdr:col>
      <xdr:colOff>127000</xdr:colOff>
      <xdr:row>95</xdr:row>
      <xdr:rowOff>101067</xdr:rowOff>
    </xdr:to>
    <xdr:cxnSp macro="">
      <xdr:nvCxnSpPr>
        <xdr:cNvPr id="699" name="直線コネクタ 698"/>
        <xdr:cNvCxnSpPr/>
      </xdr:nvCxnSpPr>
      <xdr:spPr>
        <a:xfrm flipV="1">
          <a:off x="15481300" y="16239313"/>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40869</xdr:rowOff>
    </xdr:from>
    <xdr:to>
      <xdr:col>81</xdr:col>
      <xdr:colOff>50800</xdr:colOff>
      <xdr:row>95</xdr:row>
      <xdr:rowOff>101067</xdr:rowOff>
    </xdr:to>
    <xdr:cxnSp macro="">
      <xdr:nvCxnSpPr>
        <xdr:cNvPr id="702" name="直線コネクタ 701"/>
        <xdr:cNvCxnSpPr/>
      </xdr:nvCxnSpPr>
      <xdr:spPr>
        <a:xfrm>
          <a:off x="14592300" y="1632861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30353</xdr:rowOff>
    </xdr:from>
    <xdr:to>
      <xdr:col>76</xdr:col>
      <xdr:colOff>114300</xdr:colOff>
      <xdr:row>95</xdr:row>
      <xdr:rowOff>40869</xdr:rowOff>
    </xdr:to>
    <xdr:cxnSp macro="">
      <xdr:nvCxnSpPr>
        <xdr:cNvPr id="705" name="直線コネクタ 704"/>
        <xdr:cNvCxnSpPr/>
      </xdr:nvCxnSpPr>
      <xdr:spPr>
        <a:xfrm>
          <a:off x="13703300" y="163181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129336</xdr:rowOff>
    </xdr:from>
    <xdr:to>
      <xdr:col>71</xdr:col>
      <xdr:colOff>177800</xdr:colOff>
      <xdr:row>95</xdr:row>
      <xdr:rowOff>30353</xdr:rowOff>
    </xdr:to>
    <xdr:cxnSp macro="">
      <xdr:nvCxnSpPr>
        <xdr:cNvPr id="708" name="直線コネクタ 707"/>
        <xdr:cNvCxnSpPr/>
      </xdr:nvCxnSpPr>
      <xdr:spPr>
        <a:xfrm>
          <a:off x="12814300" y="15902736"/>
          <a:ext cx="889000" cy="4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72213</xdr:rowOff>
    </xdr:from>
    <xdr:to>
      <xdr:col>85</xdr:col>
      <xdr:colOff>177800</xdr:colOff>
      <xdr:row>95</xdr:row>
      <xdr:rowOff>2363</xdr:rowOff>
    </xdr:to>
    <xdr:sp macro="" textlink="">
      <xdr:nvSpPr>
        <xdr:cNvPr id="718" name="楕円 717"/>
        <xdr:cNvSpPr/>
      </xdr:nvSpPr>
      <xdr:spPr>
        <a:xfrm>
          <a:off x="162687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95090</xdr:rowOff>
    </xdr:from>
    <xdr:ext cx="534377" cy="259045"/>
    <xdr:sp macro="" textlink="">
      <xdr:nvSpPr>
        <xdr:cNvPr id="719" name="公債費該当値テキスト"/>
        <xdr:cNvSpPr txBox="1"/>
      </xdr:nvSpPr>
      <xdr:spPr>
        <a:xfrm>
          <a:off x="16370300" y="160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50267</xdr:rowOff>
    </xdr:from>
    <xdr:to>
      <xdr:col>81</xdr:col>
      <xdr:colOff>101600</xdr:colOff>
      <xdr:row>95</xdr:row>
      <xdr:rowOff>151867</xdr:rowOff>
    </xdr:to>
    <xdr:sp macro="" textlink="">
      <xdr:nvSpPr>
        <xdr:cNvPr id="720" name="楕円 719"/>
        <xdr:cNvSpPr/>
      </xdr:nvSpPr>
      <xdr:spPr>
        <a:xfrm>
          <a:off x="15430500" y="1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168394</xdr:rowOff>
    </xdr:from>
    <xdr:ext cx="469744" cy="259045"/>
    <xdr:sp macro="" textlink="">
      <xdr:nvSpPr>
        <xdr:cNvPr id="721" name="テキスト ボックス 720"/>
        <xdr:cNvSpPr txBox="1"/>
      </xdr:nvSpPr>
      <xdr:spPr>
        <a:xfrm>
          <a:off x="15246428" y="1611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161519</xdr:rowOff>
    </xdr:from>
    <xdr:to>
      <xdr:col>76</xdr:col>
      <xdr:colOff>165100</xdr:colOff>
      <xdr:row>95</xdr:row>
      <xdr:rowOff>91669</xdr:rowOff>
    </xdr:to>
    <xdr:sp macro="" textlink="">
      <xdr:nvSpPr>
        <xdr:cNvPr id="722" name="楕円 721"/>
        <xdr:cNvSpPr/>
      </xdr:nvSpPr>
      <xdr:spPr>
        <a:xfrm>
          <a:off x="14541500" y="162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108196</xdr:rowOff>
    </xdr:from>
    <xdr:ext cx="469744" cy="259045"/>
    <xdr:sp macro="" textlink="">
      <xdr:nvSpPr>
        <xdr:cNvPr id="723" name="テキスト ボックス 722"/>
        <xdr:cNvSpPr txBox="1"/>
      </xdr:nvSpPr>
      <xdr:spPr>
        <a:xfrm>
          <a:off x="14357428" y="160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151003</xdr:rowOff>
    </xdr:from>
    <xdr:to>
      <xdr:col>72</xdr:col>
      <xdr:colOff>38100</xdr:colOff>
      <xdr:row>95</xdr:row>
      <xdr:rowOff>81153</xdr:rowOff>
    </xdr:to>
    <xdr:sp macro="" textlink="">
      <xdr:nvSpPr>
        <xdr:cNvPr id="724" name="楕円 723"/>
        <xdr:cNvSpPr/>
      </xdr:nvSpPr>
      <xdr:spPr>
        <a:xfrm>
          <a:off x="13652500" y="162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97680</xdr:rowOff>
    </xdr:from>
    <xdr:ext cx="469744" cy="259045"/>
    <xdr:sp macro="" textlink="">
      <xdr:nvSpPr>
        <xdr:cNvPr id="725" name="テキスト ボックス 724"/>
        <xdr:cNvSpPr txBox="1"/>
      </xdr:nvSpPr>
      <xdr:spPr>
        <a:xfrm>
          <a:off x="13468428" y="160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78536</xdr:rowOff>
    </xdr:from>
    <xdr:to>
      <xdr:col>67</xdr:col>
      <xdr:colOff>101600</xdr:colOff>
      <xdr:row>93</xdr:row>
      <xdr:rowOff>8686</xdr:rowOff>
    </xdr:to>
    <xdr:sp macro="" textlink="">
      <xdr:nvSpPr>
        <xdr:cNvPr id="726" name="楕円 725"/>
        <xdr:cNvSpPr/>
      </xdr:nvSpPr>
      <xdr:spPr>
        <a:xfrm>
          <a:off x="12763500" y="158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25213</xdr:rowOff>
    </xdr:from>
    <xdr:ext cx="534377" cy="259045"/>
    <xdr:sp macro="" textlink="">
      <xdr:nvSpPr>
        <xdr:cNvPr id="727" name="テキスト ボックス 726"/>
        <xdr:cNvSpPr txBox="1"/>
      </xdr:nvSpPr>
      <xdr:spPr>
        <a:xfrm>
          <a:off x="12547111" y="156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74930</xdr:rowOff>
    </xdr:from>
    <xdr:to>
      <xdr:col>102</xdr:col>
      <xdr:colOff>114300</xdr:colOff>
      <xdr:row>39</xdr:row>
      <xdr:rowOff>44450</xdr:rowOff>
    </xdr:to>
    <xdr:cxnSp macro="">
      <xdr:nvCxnSpPr>
        <xdr:cNvPr id="765" name="直線コネクタ 764"/>
        <xdr:cNvCxnSpPr/>
      </xdr:nvCxnSpPr>
      <xdr:spPr>
        <a:xfrm>
          <a:off x="18656300" y="6247130"/>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116857</xdr:rowOff>
    </xdr:from>
    <xdr:ext cx="313932" cy="259045"/>
    <xdr:sp macro="" textlink="">
      <xdr:nvSpPr>
        <xdr:cNvPr id="769" name="テキスト ボックス 768"/>
        <xdr:cNvSpPr txBox="1"/>
      </xdr:nvSpPr>
      <xdr:spPr>
        <a:xfrm>
          <a:off x="18499333" y="6631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24130</xdr:rowOff>
    </xdr:from>
    <xdr:to>
      <xdr:col>98</xdr:col>
      <xdr:colOff>38100</xdr:colOff>
      <xdr:row>36</xdr:row>
      <xdr:rowOff>125730</xdr:rowOff>
    </xdr:to>
    <xdr:sp macro="" textlink="">
      <xdr:nvSpPr>
        <xdr:cNvPr id="783" name="楕円 782"/>
        <xdr:cNvSpPr/>
      </xdr:nvSpPr>
      <xdr:spPr>
        <a:xfrm>
          <a:off x="18605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142257</xdr:rowOff>
    </xdr:from>
    <xdr:ext cx="378565" cy="259045"/>
    <xdr:sp macro="" textlink="">
      <xdr:nvSpPr>
        <xdr:cNvPr id="784" name="テキスト ボックス 783"/>
        <xdr:cNvSpPr txBox="1"/>
      </xdr:nvSpPr>
      <xdr:spPr>
        <a:xfrm>
          <a:off x="18467017" y="5971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451,219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このうち、民生費は類似団体と比べて高い水準にあり、令和元年度は住民一人当たり</a:t>
          </a:r>
          <a:r>
            <a:rPr kumimoji="1" lang="en-US" altLang="ja-JP" sz="1300">
              <a:latin typeface="ＭＳ Ｐゴシック" panose="020B0600070205080204" pitchFamily="50" charset="-128"/>
              <a:ea typeface="ＭＳ Ｐゴシック" panose="020B0600070205080204" pitchFamily="50" charset="-128"/>
            </a:rPr>
            <a:t>246,989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これは、類似団体と比べ、歳出総額に占める生活保護費の割合が高いことや待機児童の解消を図るため、新たに私立認可保育園を開設したことに伴う運営費の増などによるものである。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普通建設事業費や扶助費などが増加したが、特別区税や財調交付金なども増加したため、形式収支額は前年度とほぼ同額であった。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しかし、翌年度繰越財源が増加したため、前年度と比較して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近年、財調調整基金残高は、標準財政規模比率で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％前後を推移しているが、新型コロナ感染症対策事業などによる基金取崩しが想定されるため、景気動向を踏まえ、一定の基金残高を確保するなど、健全な財政運営に努めていく。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100849634</v>
      </c>
      <c r="BO4" s="462"/>
      <c r="BP4" s="462"/>
      <c r="BQ4" s="462"/>
      <c r="BR4" s="462"/>
      <c r="BS4" s="462"/>
      <c r="BT4" s="462"/>
      <c r="BU4" s="463"/>
      <c r="BV4" s="461">
        <v>95712403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97980489</v>
      </c>
      <c r="BO5" s="467"/>
      <c r="BP5" s="467"/>
      <c r="BQ5" s="467"/>
      <c r="BR5" s="467"/>
      <c r="BS5" s="467"/>
      <c r="BT5" s="467"/>
      <c r="BU5" s="468"/>
      <c r="BV5" s="466">
        <v>92879934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84.1</v>
      </c>
      <c r="CU5" s="437"/>
      <c r="CV5" s="437"/>
      <c r="CW5" s="437"/>
      <c r="CX5" s="437"/>
      <c r="CY5" s="437"/>
      <c r="CZ5" s="437"/>
      <c r="DA5" s="438"/>
      <c r="DB5" s="436">
        <v>83</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2869145</v>
      </c>
      <c r="BO6" s="467"/>
      <c r="BP6" s="467"/>
      <c r="BQ6" s="467"/>
      <c r="BR6" s="467"/>
      <c r="BS6" s="467"/>
      <c r="BT6" s="467"/>
      <c r="BU6" s="468"/>
      <c r="BV6" s="466">
        <v>2832469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84.1</v>
      </c>
      <c r="CU6" s="620"/>
      <c r="CV6" s="620"/>
      <c r="CW6" s="620"/>
      <c r="CX6" s="620"/>
      <c r="CY6" s="620"/>
      <c r="CZ6" s="620"/>
      <c r="DA6" s="621"/>
      <c r="DB6" s="619">
        <v>83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380844</v>
      </c>
      <c r="BO7" s="467"/>
      <c r="BP7" s="467"/>
      <c r="BQ7" s="467"/>
      <c r="BR7" s="467"/>
      <c r="BS7" s="467"/>
      <c r="BT7" s="467"/>
      <c r="BU7" s="468"/>
      <c r="BV7" s="466">
        <v>33111</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61954228</v>
      </c>
      <c r="CU7" s="467"/>
      <c r="CV7" s="467"/>
      <c r="CW7" s="467"/>
      <c r="CX7" s="467"/>
      <c r="CY7" s="467"/>
      <c r="CZ7" s="467"/>
      <c r="DA7" s="468"/>
      <c r="DB7" s="466">
        <v>60421541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2488301</v>
      </c>
      <c r="BO8" s="467"/>
      <c r="BP8" s="467"/>
      <c r="BQ8" s="467"/>
      <c r="BR8" s="467"/>
      <c r="BS8" s="467"/>
      <c r="BT8" s="467"/>
      <c r="BU8" s="468"/>
      <c r="BV8" s="466">
        <v>2799358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212264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-311057</v>
      </c>
      <c r="BO9" s="467"/>
      <c r="BP9" s="467"/>
      <c r="BQ9" s="467"/>
      <c r="BR9" s="467"/>
      <c r="BS9" s="467"/>
      <c r="BT9" s="467"/>
      <c r="BU9" s="468"/>
      <c r="BV9" s="466">
        <v>486192</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3.2</v>
      </c>
      <c r="CU9" s="437"/>
      <c r="CV9" s="437"/>
      <c r="CW9" s="437"/>
      <c r="CX9" s="437"/>
      <c r="CY9" s="437"/>
      <c r="CZ9" s="437"/>
      <c r="DA9" s="438"/>
      <c r="DB9" s="436">
        <v>2.7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120</v>
      </c>
      <c r="M10" s="440"/>
      <c r="N10" s="440"/>
      <c r="O10" s="440"/>
      <c r="P10" s="440"/>
      <c r="Q10" s="441"/>
      <c r="R10" s="442">
        <v>203296</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94</v>
      </c>
      <c r="AV10" s="524"/>
      <c r="AW10" s="524"/>
      <c r="AX10" s="524"/>
      <c r="AY10" s="446" t="s">
        <v>122</v>
      </c>
      <c r="AZ10" s="447"/>
      <c r="BA10" s="447"/>
      <c r="BB10" s="447"/>
      <c r="BC10" s="447"/>
      <c r="BD10" s="447"/>
      <c r="BE10" s="447"/>
      <c r="BF10" s="447"/>
      <c r="BG10" s="447"/>
      <c r="BH10" s="447"/>
      <c r="BI10" s="447"/>
      <c r="BJ10" s="447"/>
      <c r="BK10" s="447"/>
      <c r="BL10" s="447"/>
      <c r="BM10" s="448"/>
      <c r="BN10" s="466">
        <v>365262</v>
      </c>
      <c r="BO10" s="467"/>
      <c r="BP10" s="467"/>
      <c r="BQ10" s="467"/>
      <c r="BR10" s="467"/>
      <c r="BS10" s="467"/>
      <c r="BT10" s="467"/>
      <c r="BU10" s="468"/>
      <c r="BV10" s="466">
        <v>303705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217146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197848</v>
      </c>
      <c r="S13" s="570"/>
      <c r="T13" s="570"/>
      <c r="U13" s="570"/>
      <c r="V13" s="571"/>
      <c r="W13" s="557" t="s">
        <v>141</v>
      </c>
      <c r="X13" s="479"/>
      <c r="Y13" s="479"/>
      <c r="Z13" s="479"/>
      <c r="AA13" s="479"/>
      <c r="AB13" s="480"/>
      <c r="AC13" s="442">
        <v>74</v>
      </c>
      <c r="AD13" s="443"/>
      <c r="AE13" s="443"/>
      <c r="AF13" s="443"/>
      <c r="AG13" s="444"/>
      <c r="AH13" s="442">
        <v>60</v>
      </c>
      <c r="AI13" s="443"/>
      <c r="AJ13" s="443"/>
      <c r="AK13" s="443"/>
      <c r="AL13" s="445"/>
      <c r="AM13" s="535" t="s">
        <v>142</v>
      </c>
      <c r="AN13" s="440"/>
      <c r="AO13" s="440"/>
      <c r="AP13" s="440"/>
      <c r="AQ13" s="440"/>
      <c r="AR13" s="440"/>
      <c r="AS13" s="440"/>
      <c r="AT13" s="441"/>
      <c r="AU13" s="523" t="s">
        <v>102</v>
      </c>
      <c r="AV13" s="524"/>
      <c r="AW13" s="524"/>
      <c r="AX13" s="524"/>
      <c r="AY13" s="446" t="s">
        <v>143</v>
      </c>
      <c r="AZ13" s="447"/>
      <c r="BA13" s="447"/>
      <c r="BB13" s="447"/>
      <c r="BC13" s="447"/>
      <c r="BD13" s="447"/>
      <c r="BE13" s="447"/>
      <c r="BF13" s="447"/>
      <c r="BG13" s="447"/>
      <c r="BH13" s="447"/>
      <c r="BI13" s="447"/>
      <c r="BJ13" s="447"/>
      <c r="BK13" s="447"/>
      <c r="BL13" s="447"/>
      <c r="BM13" s="448"/>
      <c r="BN13" s="466">
        <v>54205</v>
      </c>
      <c r="BO13" s="467"/>
      <c r="BP13" s="467"/>
      <c r="BQ13" s="467"/>
      <c r="BR13" s="467"/>
      <c r="BS13" s="467"/>
      <c r="BT13" s="467"/>
      <c r="BU13" s="468"/>
      <c r="BV13" s="466">
        <v>789897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0</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215966</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196835</v>
      </c>
      <c r="S15" s="570"/>
      <c r="T15" s="570"/>
      <c r="U15" s="570"/>
      <c r="V15" s="571"/>
      <c r="W15" s="557" t="s">
        <v>149</v>
      </c>
      <c r="X15" s="479"/>
      <c r="Y15" s="479"/>
      <c r="Z15" s="479"/>
      <c r="AA15" s="479"/>
      <c r="AB15" s="480"/>
      <c r="AC15" s="442">
        <v>16170</v>
      </c>
      <c r="AD15" s="443"/>
      <c r="AE15" s="443"/>
      <c r="AF15" s="443"/>
      <c r="AG15" s="444"/>
      <c r="AH15" s="442">
        <v>16757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19880383</v>
      </c>
      <c r="BO15" s="462"/>
      <c r="BP15" s="462"/>
      <c r="BQ15" s="462"/>
      <c r="BR15" s="462"/>
      <c r="BS15" s="462"/>
      <c r="BT15" s="462"/>
      <c r="BU15" s="463"/>
      <c r="BV15" s="461">
        <v>19197779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19.7</v>
      </c>
      <c r="AD16" s="563"/>
      <c r="AE16" s="563"/>
      <c r="AF16" s="563"/>
      <c r="AG16" s="564"/>
      <c r="AH16" s="562">
        <v>20.399999999999999</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59225405</v>
      </c>
      <c r="BO16" s="467"/>
      <c r="BP16" s="467"/>
      <c r="BQ16" s="467"/>
      <c r="BR16" s="467"/>
      <c r="BS16" s="467"/>
      <c r="BT16" s="467"/>
      <c r="BU16" s="468"/>
      <c r="BV16" s="466">
        <v>57771152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153</v>
      </c>
      <c r="S17" s="555"/>
      <c r="T17" s="555"/>
      <c r="U17" s="555"/>
      <c r="V17" s="556"/>
      <c r="W17" s="557" t="s">
        <v>156</v>
      </c>
      <c r="X17" s="479"/>
      <c r="Y17" s="479"/>
      <c r="Z17" s="479"/>
      <c r="AA17" s="479"/>
      <c r="AB17" s="480"/>
      <c r="AC17" s="442">
        <v>65777</v>
      </c>
      <c r="AD17" s="443"/>
      <c r="AE17" s="443"/>
      <c r="AF17" s="443"/>
      <c r="AG17" s="444"/>
      <c r="AH17" s="442">
        <v>65174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61954228</v>
      </c>
      <c r="BO17" s="467"/>
      <c r="BP17" s="467"/>
      <c r="BQ17" s="467"/>
      <c r="BR17" s="467"/>
      <c r="BS17" s="467"/>
      <c r="BT17" s="467"/>
      <c r="BU17" s="468"/>
      <c r="BV17" s="466">
        <v>60421541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10.16</v>
      </c>
      <c r="M18" s="531"/>
      <c r="N18" s="531"/>
      <c r="O18" s="531"/>
      <c r="P18" s="531"/>
      <c r="Q18" s="531"/>
      <c r="R18" s="532"/>
      <c r="S18" s="532"/>
      <c r="T18" s="532"/>
      <c r="U18" s="532"/>
      <c r="V18" s="533"/>
      <c r="W18" s="547"/>
      <c r="X18" s="548"/>
      <c r="Y18" s="548"/>
      <c r="Z18" s="548"/>
      <c r="AA18" s="548"/>
      <c r="AB18" s="558"/>
      <c r="AC18" s="430">
        <v>80.2</v>
      </c>
      <c r="AD18" s="431"/>
      <c r="AE18" s="431"/>
      <c r="AF18" s="431"/>
      <c r="AG18" s="534"/>
      <c r="AH18" s="430">
        <v>79.5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53404949</v>
      </c>
      <c r="BO18" s="467"/>
      <c r="BP18" s="467"/>
      <c r="BQ18" s="467"/>
      <c r="BR18" s="467"/>
      <c r="BS18" s="467"/>
      <c r="BT18" s="467"/>
      <c r="BU18" s="468"/>
      <c r="BV18" s="466">
        <v>51350653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20892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68995679</v>
      </c>
      <c r="BO19" s="467"/>
      <c r="BP19" s="467"/>
      <c r="BQ19" s="467"/>
      <c r="BR19" s="467"/>
      <c r="BS19" s="467"/>
      <c r="BT19" s="467"/>
      <c r="BU19" s="468"/>
      <c r="BV19" s="466">
        <v>66418795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103101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17993353</v>
      </c>
      <c r="BO23" s="467"/>
      <c r="BP23" s="467"/>
      <c r="BQ23" s="467"/>
      <c r="BR23" s="467"/>
      <c r="BS23" s="467"/>
      <c r="BT23" s="467"/>
      <c r="BU23" s="468"/>
      <c r="BV23" s="466">
        <v>18467597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11430</v>
      </c>
      <c r="R24" s="443"/>
      <c r="S24" s="443"/>
      <c r="T24" s="443"/>
      <c r="U24" s="443"/>
      <c r="V24" s="444"/>
      <c r="W24" s="508"/>
      <c r="X24" s="499"/>
      <c r="Y24" s="500"/>
      <c r="Z24" s="439" t="s">
        <v>172</v>
      </c>
      <c r="AA24" s="440"/>
      <c r="AB24" s="440"/>
      <c r="AC24" s="440"/>
      <c r="AD24" s="440"/>
      <c r="AE24" s="440"/>
      <c r="AF24" s="440"/>
      <c r="AG24" s="441"/>
      <c r="AH24" s="442">
        <v>1642</v>
      </c>
      <c r="AI24" s="443"/>
      <c r="AJ24" s="443"/>
      <c r="AK24" s="443"/>
      <c r="AL24" s="444"/>
      <c r="AM24" s="442">
        <v>4771652</v>
      </c>
      <c r="AN24" s="443"/>
      <c r="AO24" s="443"/>
      <c r="AP24" s="443"/>
      <c r="AQ24" s="443"/>
      <c r="AR24" s="444"/>
      <c r="AS24" s="442">
        <v>2906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10512351</v>
      </c>
      <c r="BO24" s="467"/>
      <c r="BP24" s="467"/>
      <c r="BQ24" s="467"/>
      <c r="BR24" s="467"/>
      <c r="BS24" s="467"/>
      <c r="BT24" s="467"/>
      <c r="BU24" s="468"/>
      <c r="BV24" s="466">
        <v>11382939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2</v>
      </c>
      <c r="M25" s="443"/>
      <c r="N25" s="443"/>
      <c r="O25" s="443"/>
      <c r="P25" s="444"/>
      <c r="Q25" s="442">
        <v>9170</v>
      </c>
      <c r="R25" s="443"/>
      <c r="S25" s="443"/>
      <c r="T25" s="443"/>
      <c r="U25" s="443"/>
      <c r="V25" s="444"/>
      <c r="W25" s="508"/>
      <c r="X25" s="499"/>
      <c r="Y25" s="500"/>
      <c r="Z25" s="439" t="s">
        <v>175</v>
      </c>
      <c r="AA25" s="440"/>
      <c r="AB25" s="440"/>
      <c r="AC25" s="440"/>
      <c r="AD25" s="440"/>
      <c r="AE25" s="440"/>
      <c r="AF25" s="440"/>
      <c r="AG25" s="441"/>
      <c r="AH25" s="442" t="s">
        <v>139</v>
      </c>
      <c r="AI25" s="443"/>
      <c r="AJ25" s="443"/>
      <c r="AK25" s="443"/>
      <c r="AL25" s="444"/>
      <c r="AM25" s="442" t="s">
        <v>139</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21986770</v>
      </c>
      <c r="BO25" s="462"/>
      <c r="BP25" s="462"/>
      <c r="BQ25" s="462"/>
      <c r="BR25" s="462"/>
      <c r="BS25" s="462"/>
      <c r="BT25" s="462"/>
      <c r="BU25" s="463"/>
      <c r="BV25" s="461">
        <v>19421424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8000</v>
      </c>
      <c r="R26" s="443"/>
      <c r="S26" s="443"/>
      <c r="T26" s="443"/>
      <c r="U26" s="443"/>
      <c r="V26" s="444"/>
      <c r="W26" s="508"/>
      <c r="X26" s="499"/>
      <c r="Y26" s="500"/>
      <c r="Z26" s="439" t="s">
        <v>179</v>
      </c>
      <c r="AA26" s="521"/>
      <c r="AB26" s="521"/>
      <c r="AC26" s="521"/>
      <c r="AD26" s="521"/>
      <c r="AE26" s="521"/>
      <c r="AF26" s="521"/>
      <c r="AG26" s="522"/>
      <c r="AH26" s="442">
        <v>115</v>
      </c>
      <c r="AI26" s="443"/>
      <c r="AJ26" s="443"/>
      <c r="AK26" s="443"/>
      <c r="AL26" s="444"/>
      <c r="AM26" s="442">
        <v>340975</v>
      </c>
      <c r="AN26" s="443"/>
      <c r="AO26" s="443"/>
      <c r="AP26" s="443"/>
      <c r="AQ26" s="443"/>
      <c r="AR26" s="444"/>
      <c r="AS26" s="442">
        <v>2965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9170</v>
      </c>
      <c r="R27" s="443"/>
      <c r="S27" s="443"/>
      <c r="T27" s="443"/>
      <c r="U27" s="443"/>
      <c r="V27" s="444"/>
      <c r="W27" s="508"/>
      <c r="X27" s="499"/>
      <c r="Y27" s="500"/>
      <c r="Z27" s="439" t="s">
        <v>182</v>
      </c>
      <c r="AA27" s="440"/>
      <c r="AB27" s="440"/>
      <c r="AC27" s="440"/>
      <c r="AD27" s="440"/>
      <c r="AE27" s="440"/>
      <c r="AF27" s="440"/>
      <c r="AG27" s="441"/>
      <c r="AH27" s="442">
        <v>39</v>
      </c>
      <c r="AI27" s="443"/>
      <c r="AJ27" s="443"/>
      <c r="AK27" s="443"/>
      <c r="AL27" s="444"/>
      <c r="AM27" s="442">
        <v>125766</v>
      </c>
      <c r="AN27" s="443"/>
      <c r="AO27" s="443"/>
      <c r="AP27" s="443"/>
      <c r="AQ27" s="443"/>
      <c r="AR27" s="444"/>
      <c r="AS27" s="442">
        <v>3225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139</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7840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130</v>
      </c>
      <c r="AN28" s="443"/>
      <c r="AO28" s="443"/>
      <c r="AP28" s="443"/>
      <c r="AQ28" s="443"/>
      <c r="AR28" s="444"/>
      <c r="AS28" s="442" t="s">
        <v>139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18125554</v>
      </c>
      <c r="BO28" s="462"/>
      <c r="BP28" s="462"/>
      <c r="BQ28" s="462"/>
      <c r="BR28" s="462"/>
      <c r="BS28" s="462"/>
      <c r="BT28" s="462"/>
      <c r="BU28" s="463"/>
      <c r="BV28" s="461">
        <v>17760292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30</v>
      </c>
      <c r="M29" s="443"/>
      <c r="N29" s="443"/>
      <c r="O29" s="443"/>
      <c r="P29" s="444"/>
      <c r="Q29" s="442">
        <v>6020</v>
      </c>
      <c r="R29" s="443"/>
      <c r="S29" s="443"/>
      <c r="T29" s="443"/>
      <c r="U29" s="443"/>
      <c r="V29" s="444"/>
      <c r="W29" s="509"/>
      <c r="X29" s="510"/>
      <c r="Y29" s="511"/>
      <c r="Z29" s="439" t="s">
        <v>188</v>
      </c>
      <c r="AA29" s="440"/>
      <c r="AB29" s="440"/>
      <c r="AC29" s="440"/>
      <c r="AD29" s="440"/>
      <c r="AE29" s="440"/>
      <c r="AF29" s="440"/>
      <c r="AG29" s="441"/>
      <c r="AH29" s="442">
        <v>1681</v>
      </c>
      <c r="AI29" s="443"/>
      <c r="AJ29" s="443"/>
      <c r="AK29" s="443"/>
      <c r="AL29" s="444"/>
      <c r="AM29" s="442">
        <v>4897418</v>
      </c>
      <c r="AN29" s="443"/>
      <c r="AO29" s="443"/>
      <c r="AP29" s="443"/>
      <c r="AQ29" s="443"/>
      <c r="AR29" s="444"/>
      <c r="AS29" s="442">
        <v>2913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4116306</v>
      </c>
      <c r="BO29" s="467"/>
      <c r="BP29" s="467"/>
      <c r="BQ29" s="467"/>
      <c r="BR29" s="467"/>
      <c r="BS29" s="467"/>
      <c r="BT29" s="467"/>
      <c r="BU29" s="468"/>
      <c r="BV29" s="466">
        <v>4262755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17129620</v>
      </c>
      <c r="BO30" s="470"/>
      <c r="BP30" s="470"/>
      <c r="BQ30" s="470"/>
      <c r="BR30" s="470"/>
      <c r="BS30" s="470"/>
      <c r="BT30" s="470"/>
      <c r="BU30" s="471"/>
      <c r="BV30" s="469">
        <v>14820745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荒川区芸術文化振興財団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荒川区土地開発公社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4"/>
      <c r="CO36" s="425">
        <f t="shared" si="3"/>
        <v>12</v>
      </c>
      <c r="CP36" s="425"/>
      <c r="CQ36" s="424" t="str">
        <f>IF('各会計、関係団体の財政状況及び健全化判断比率'!BS9="","",'各会計、関係団体の財政状況及び健全化判断比率'!BS9)</f>
        <v>日暮里駅整備</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4"/>
      <c r="CO37" s="425">
        <f t="shared" si="3"/>
        <v>13</v>
      </c>
      <c r="CP37" s="425"/>
      <c r="CQ37" s="424" t="str">
        <f>IF('各会計、関係団体の財政状況及び健全化判断比率'!BS10="","",'各会計、関係団体の財政状況及び健全化判断比率'!BS10)</f>
        <v>荒川区自治総合研究所</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東京都後期高齢者医療広域連合
（後期高齢者医療特別会計）</v>
      </c>
      <c r="BZ38" s="424"/>
      <c r="CA38" s="424"/>
      <c r="CB38" s="424"/>
      <c r="CC38" s="424"/>
      <c r="CD38" s="424"/>
      <c r="CE38" s="424"/>
      <c r="CF38" s="424"/>
      <c r="CG38" s="424"/>
      <c r="CH38" s="424"/>
      <c r="CI38" s="424"/>
      <c r="CJ38" s="424"/>
      <c r="CK38" s="424"/>
      <c r="CL38" s="424"/>
      <c r="CM38" s="424"/>
      <c r="CN38" s="214"/>
      <c r="CO38" s="425">
        <f t="shared" si="3"/>
        <v>14</v>
      </c>
      <c r="CP38" s="425"/>
      <c r="CQ38" s="424" t="str">
        <f>IF('各会計、関係団体の財政状況及び健全化判断比率'!BS11="","",'各会計、関係団体の財政状況及び健全化判断比率'!BS11)</f>
        <v>東京広域勤労者サービスセンター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pj6bu/IN+lxIyJQrt3OGQKN9/aF4hK3XI2UrStLrBPSqrUlgb8qjQpcEGeOC9b+8kNdMv+94hznZNch20t8yNQ==" saltValue="r8YeoqJQY2Pz1z2cC7ks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569</v>
      </c>
      <c r="G33" s="29" t="s">
        <v>
570</v>
      </c>
      <c r="H33" s="29" t="s">
        <v>
571</v>
      </c>
      <c r="I33" s="29" t="s">
        <v>
572</v>
      </c>
      <c r="J33" s="30" t="s">
        <v>
573</v>
      </c>
      <c r="K33" s="22"/>
      <c r="L33" s="22"/>
      <c r="M33" s="22"/>
      <c r="N33" s="22"/>
      <c r="O33" s="22"/>
      <c r="P33" s="22"/>
    </row>
    <row r="34" spans="1:16" ht="39" customHeight="1" x14ac:dyDescent="0.2">
      <c r="A34" s="22"/>
      <c r="B34" s="31"/>
      <c r="C34" s="1248" t="s">
        <v>
575</v>
      </c>
      <c r="D34" s="1248"/>
      <c r="E34" s="1249"/>
      <c r="F34" s="32">
        <v>
7.9</v>
      </c>
      <c r="G34" s="33">
        <v>
4.2</v>
      </c>
      <c r="H34" s="33">
        <v>
3.95</v>
      </c>
      <c r="I34" s="33">
        <v>
4.63</v>
      </c>
      <c r="J34" s="34">
        <v>
4.01</v>
      </c>
      <c r="K34" s="22"/>
      <c r="L34" s="22"/>
      <c r="M34" s="22"/>
      <c r="N34" s="22"/>
      <c r="O34" s="22"/>
      <c r="P34" s="22"/>
    </row>
    <row r="35" spans="1:16" ht="39" customHeight="1" x14ac:dyDescent="0.2">
      <c r="A35" s="22"/>
      <c r="B35" s="35"/>
      <c r="C35" s="1242" t="s">
        <v>
576</v>
      </c>
      <c r="D35" s="1243"/>
      <c r="E35" s="1244"/>
      <c r="F35" s="36">
        <v>
0.88</v>
      </c>
      <c r="G35" s="37">
        <v>
0.62</v>
      </c>
      <c r="H35" s="37">
        <v>
0.56999999999999995</v>
      </c>
      <c r="I35" s="37">
        <v>
0.74</v>
      </c>
      <c r="J35" s="38">
        <v>
0.72</v>
      </c>
      <c r="K35" s="22"/>
      <c r="L35" s="22"/>
      <c r="M35" s="22"/>
      <c r="N35" s="22"/>
      <c r="O35" s="22"/>
      <c r="P35" s="22"/>
    </row>
    <row r="36" spans="1:16" ht="39" customHeight="1" x14ac:dyDescent="0.2">
      <c r="A36" s="22"/>
      <c r="B36" s="35"/>
      <c r="C36" s="1242" t="s">
        <v>
577</v>
      </c>
      <c r="D36" s="1243"/>
      <c r="E36" s="1244"/>
      <c r="F36" s="36">
        <v>
0.96</v>
      </c>
      <c r="G36" s="37">
        <v>
0.5</v>
      </c>
      <c r="H36" s="37">
        <v>
1.25</v>
      </c>
      <c r="I36" s="37">
        <v>
0.45</v>
      </c>
      <c r="J36" s="38">
        <v>
0.34</v>
      </c>
      <c r="K36" s="22"/>
      <c r="L36" s="22"/>
      <c r="M36" s="22"/>
      <c r="N36" s="22"/>
      <c r="O36" s="22"/>
      <c r="P36" s="22"/>
    </row>
    <row r="37" spans="1:16" ht="39" customHeight="1" x14ac:dyDescent="0.2">
      <c r="A37" s="22"/>
      <c r="B37" s="35"/>
      <c r="C37" s="1242" t="s">
        <v>
578</v>
      </c>
      <c r="D37" s="1243"/>
      <c r="E37" s="1244"/>
      <c r="F37" s="36">
        <v>
0.18</v>
      </c>
      <c r="G37" s="37">
        <v>
0.08</v>
      </c>
      <c r="H37" s="37">
        <v>
0.06</v>
      </c>
      <c r="I37" s="37">
        <v>
0.06</v>
      </c>
      <c r="J37" s="38">
        <v>
0.08</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579</v>
      </c>
      <c r="D42" s="1243"/>
      <c r="E42" s="1244"/>
      <c r="F42" s="36" t="s">
        <v>
527</v>
      </c>
      <c r="G42" s="37" t="s">
        <v>
527</v>
      </c>
      <c r="H42" s="37" t="s">
        <v>
527</v>
      </c>
      <c r="I42" s="37" t="s">
        <v>
527</v>
      </c>
      <c r="J42" s="38" t="s">
        <v>
527</v>
      </c>
      <c r="K42" s="22"/>
      <c r="L42" s="22"/>
      <c r="M42" s="22"/>
      <c r="N42" s="22"/>
      <c r="O42" s="22"/>
      <c r="P42" s="22"/>
    </row>
    <row r="43" spans="1:16" ht="39" customHeight="1" thickBot="1" x14ac:dyDescent="0.25">
      <c r="A43" s="22"/>
      <c r="B43" s="40"/>
      <c r="C43" s="1245" t="s">
        <v>
580</v>
      </c>
      <c r="D43" s="1246"/>
      <c r="E43" s="1247"/>
      <c r="F43" s="41" t="s">
        <v>
527</v>
      </c>
      <c r="G43" s="42" t="s">
        <v>
527</v>
      </c>
      <c r="H43" s="42" t="s">
        <v>
527</v>
      </c>
      <c r="I43" s="42" t="s">
        <v>
527</v>
      </c>
      <c r="J43" s="43" t="s">
        <v>
527</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TrmUWNln8xUxwpP8O56+EDirJrBRVducfS1rHSTE+t67Wwre6KCcDXNnlw+6fzxKEWgiLulgzHpxngl9O6ScQ==" saltValue="+ZaZVprkqKSWqVferFqr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569</v>
      </c>
      <c r="L44" s="56" t="s">
        <v>
570</v>
      </c>
      <c r="M44" s="56" t="s">
        <v>
571</v>
      </c>
      <c r="N44" s="56" t="s">
        <v>
572</v>
      </c>
      <c r="O44" s="57" t="s">
        <v>
573</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2149</v>
      </c>
      <c r="L45" s="60">
        <v>
2061</v>
      </c>
      <c r="M45" s="60">
        <v>
2025</v>
      </c>
      <c r="N45" s="60">
        <v>
1847</v>
      </c>
      <c r="O45" s="61">
        <v>
1739</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527</v>
      </c>
      <c r="L46" s="64" t="s">
        <v>
527</v>
      </c>
      <c r="M46" s="64" t="s">
        <v>
527</v>
      </c>
      <c r="N46" s="64" t="s">
        <v>
527</v>
      </c>
      <c r="O46" s="65" t="s">
        <v>
527</v>
      </c>
      <c r="P46" s="48"/>
      <c r="Q46" s="48"/>
      <c r="R46" s="48"/>
      <c r="S46" s="48"/>
      <c r="T46" s="48"/>
      <c r="U46" s="48"/>
    </row>
    <row r="47" spans="1:21" ht="30.75" customHeight="1" x14ac:dyDescent="0.2">
      <c r="A47" s="48"/>
      <c r="B47" s="1270"/>
      <c r="C47" s="1271"/>
      <c r="D47" s="62"/>
      <c r="E47" s="1252" t="s">
        <v>
14</v>
      </c>
      <c r="F47" s="1252"/>
      <c r="G47" s="1252"/>
      <c r="H47" s="1252"/>
      <c r="I47" s="1252"/>
      <c r="J47" s="1253"/>
      <c r="K47" s="63">
        <v>
51</v>
      </c>
      <c r="L47" s="64">
        <v>
31</v>
      </c>
      <c r="M47" s="64">
        <v>
48</v>
      </c>
      <c r="N47" s="64">
        <v>
48</v>
      </c>
      <c r="O47" s="65">
        <v>
78</v>
      </c>
      <c r="P47" s="48"/>
      <c r="Q47" s="48"/>
      <c r="R47" s="48"/>
      <c r="S47" s="48"/>
      <c r="T47" s="48"/>
      <c r="U47" s="48"/>
    </row>
    <row r="48" spans="1:21" ht="30.75" customHeight="1" x14ac:dyDescent="0.2">
      <c r="A48" s="48"/>
      <c r="B48" s="1270"/>
      <c r="C48" s="1271"/>
      <c r="D48" s="62"/>
      <c r="E48" s="1252" t="s">
        <v>
15</v>
      </c>
      <c r="F48" s="1252"/>
      <c r="G48" s="1252"/>
      <c r="H48" s="1252"/>
      <c r="I48" s="1252"/>
      <c r="J48" s="1253"/>
      <c r="K48" s="63" t="s">
        <v>
527</v>
      </c>
      <c r="L48" s="64" t="s">
        <v>
527</v>
      </c>
      <c r="M48" s="64" t="s">
        <v>
527</v>
      </c>
      <c r="N48" s="64" t="s">
        <v>
527</v>
      </c>
      <c r="O48" s="65" t="s">
        <v>
527</v>
      </c>
      <c r="P48" s="48"/>
      <c r="Q48" s="48"/>
      <c r="R48" s="48"/>
      <c r="S48" s="48"/>
      <c r="T48" s="48"/>
      <c r="U48" s="48"/>
    </row>
    <row r="49" spans="1:21" ht="30.75" customHeight="1" x14ac:dyDescent="0.2">
      <c r="A49" s="48"/>
      <c r="B49" s="1270"/>
      <c r="C49" s="1271"/>
      <c r="D49" s="62"/>
      <c r="E49" s="1252" t="s">
        <v>
16</v>
      </c>
      <c r="F49" s="1252"/>
      <c r="G49" s="1252"/>
      <c r="H49" s="1252"/>
      <c r="I49" s="1252"/>
      <c r="J49" s="1253"/>
      <c r="K49" s="63">
        <v>
120</v>
      </c>
      <c r="L49" s="64">
        <v>
74</v>
      </c>
      <c r="M49" s="64">
        <v>
65</v>
      </c>
      <c r="N49" s="64">
        <v>
70</v>
      </c>
      <c r="O49" s="65">
        <v>
72</v>
      </c>
      <c r="P49" s="48"/>
      <c r="Q49" s="48"/>
      <c r="R49" s="48"/>
      <c r="S49" s="48"/>
      <c r="T49" s="48"/>
      <c r="U49" s="48"/>
    </row>
    <row r="50" spans="1:21" ht="30.75" customHeight="1" x14ac:dyDescent="0.2">
      <c r="A50" s="48"/>
      <c r="B50" s="1270"/>
      <c r="C50" s="1271"/>
      <c r="D50" s="62"/>
      <c r="E50" s="1252" t="s">
        <v>
17</v>
      </c>
      <c r="F50" s="1252"/>
      <c r="G50" s="1252"/>
      <c r="H50" s="1252"/>
      <c r="I50" s="1252"/>
      <c r="J50" s="1253"/>
      <c r="K50" s="63">
        <v>
1446</v>
      </c>
      <c r="L50" s="64">
        <v>
2719</v>
      </c>
      <c r="M50" s="64">
        <v>
1267</v>
      </c>
      <c r="N50" s="64">
        <v>
2499</v>
      </c>
      <c r="O50" s="65">
        <v>
522</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527</v>
      </c>
      <c r="L51" s="64" t="s">
        <v>
527</v>
      </c>
      <c r="M51" s="64" t="s">
        <v>
527</v>
      </c>
      <c r="N51" s="64" t="s">
        <v>
527</v>
      </c>
      <c r="O51" s="65" t="s">
        <v>
527</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3766</v>
      </c>
      <c r="L52" s="64">
        <v>
3636</v>
      </c>
      <c r="M52" s="64">
        <v>
3536</v>
      </c>
      <c r="N52" s="64">
        <v>
3404</v>
      </c>
      <c r="O52" s="65">
        <v>
3337</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0</v>
      </c>
      <c r="L53" s="69">
        <v>
1249</v>
      </c>
      <c r="M53" s="69">
        <v>
-131</v>
      </c>
      <c r="N53" s="69">
        <v>
1060</v>
      </c>
      <c r="O53" s="70">
        <v>
-926</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581</v>
      </c>
      <c r="P55" s="48"/>
      <c r="Q55" s="48"/>
      <c r="R55" s="48"/>
      <c r="S55" s="48"/>
      <c r="T55" s="48"/>
      <c r="U55" s="48"/>
    </row>
    <row r="56" spans="1:21" ht="31.5" customHeight="1" thickBot="1" x14ac:dyDescent="0.25">
      <c r="A56" s="48"/>
      <c r="B56" s="76"/>
      <c r="C56" s="77"/>
      <c r="D56" s="77"/>
      <c r="E56" s="78"/>
      <c r="F56" s="78"/>
      <c r="G56" s="78"/>
      <c r="H56" s="78"/>
      <c r="I56" s="78"/>
      <c r="J56" s="79" t="s">
        <v>
2</v>
      </c>
      <c r="K56" s="80" t="s">
        <v>
582</v>
      </c>
      <c r="L56" s="81" t="s">
        <v>
583</v>
      </c>
      <c r="M56" s="81" t="s">
        <v>
584</v>
      </c>
      <c r="N56" s="81" t="s">
        <v>
585</v>
      </c>
      <c r="O56" s="82" t="s">
        <v>
586</v>
      </c>
      <c r="P56" s="48"/>
      <c r="Q56" s="48"/>
      <c r="R56" s="48"/>
      <c r="S56" s="48"/>
      <c r="T56" s="48"/>
      <c r="U56" s="48"/>
    </row>
    <row r="57" spans="1:21" ht="31.5" customHeight="1" x14ac:dyDescent="0.2">
      <c r="B57" s="1258" t="s">
        <v>
25</v>
      </c>
      <c r="C57" s="1259"/>
      <c r="D57" s="1262" t="s">
        <v>
26</v>
      </c>
      <c r="E57" s="1263"/>
      <c r="F57" s="1263"/>
      <c r="G57" s="1263"/>
      <c r="H57" s="1263"/>
      <c r="I57" s="1263"/>
      <c r="J57" s="1264"/>
      <c r="K57" s="83">
        <v>
2050</v>
      </c>
      <c r="L57" s="84">
        <v>
2054</v>
      </c>
      <c r="M57" s="84">
        <v>
3327</v>
      </c>
      <c r="N57" s="84">
        <v>
3970</v>
      </c>
      <c r="O57" s="85">
        <v>
4263</v>
      </c>
    </row>
    <row r="58" spans="1:21" ht="31.5" customHeight="1" thickBot="1" x14ac:dyDescent="0.25">
      <c r="B58" s="1260"/>
      <c r="C58" s="1261"/>
      <c r="D58" s="1265" t="s">
        <v>
27</v>
      </c>
      <c r="E58" s="1266"/>
      <c r="F58" s="1266"/>
      <c r="G58" s="1266"/>
      <c r="H58" s="1266"/>
      <c r="I58" s="1266"/>
      <c r="J58" s="1267"/>
      <c r="K58" s="86">
        <v>
99</v>
      </c>
      <c r="L58" s="87">
        <v>
31</v>
      </c>
      <c r="M58" s="87">
        <v>
62</v>
      </c>
      <c r="N58" s="87">
        <v>
110</v>
      </c>
      <c r="O58" s="88">
        <v>
158</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VfC+4EDgQDlPw+OqrWciAnbryTT6eNJgaGnmqqdPF1/CzrODMvwdqxFOVFOIa6jBHpTaLAr7owBGMisfIYUug==" saltValue="E4yHLUpCzmvL7GOFgyM2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569</v>
      </c>
      <c r="J40" s="100" t="s">
        <v>
570</v>
      </c>
      <c r="K40" s="100" t="s">
        <v>
571</v>
      </c>
      <c r="L40" s="100" t="s">
        <v>
572</v>
      </c>
      <c r="M40" s="101" t="s">
        <v>
573</v>
      </c>
    </row>
    <row r="41" spans="2:13" ht="27.75" customHeight="1" x14ac:dyDescent="0.2">
      <c r="B41" s="1288" t="s">
        <v>
30</v>
      </c>
      <c r="C41" s="1289"/>
      <c r="D41" s="102"/>
      <c r="E41" s="1290" t="s">
        <v>
31</v>
      </c>
      <c r="F41" s="1290"/>
      <c r="G41" s="1290"/>
      <c r="H41" s="1291"/>
      <c r="I41" s="103">
        <v>
19677</v>
      </c>
      <c r="J41" s="104">
        <v>
19820</v>
      </c>
      <c r="K41" s="104">
        <v>
18670</v>
      </c>
      <c r="L41" s="104">
        <v>
18589</v>
      </c>
      <c r="M41" s="105">
        <v>
18094</v>
      </c>
    </row>
    <row r="42" spans="2:13" ht="27.75" customHeight="1" x14ac:dyDescent="0.2">
      <c r="B42" s="1278"/>
      <c r="C42" s="1279"/>
      <c r="D42" s="106"/>
      <c r="E42" s="1282" t="s">
        <v>
32</v>
      </c>
      <c r="F42" s="1282"/>
      <c r="G42" s="1282"/>
      <c r="H42" s="1283"/>
      <c r="I42" s="107">
        <v>
2662</v>
      </c>
      <c r="J42" s="108">
        <v>
5142</v>
      </c>
      <c r="K42" s="108">
        <v>
3721</v>
      </c>
      <c r="L42" s="108">
        <v>
3816</v>
      </c>
      <c r="M42" s="109">
        <v>
2908</v>
      </c>
    </row>
    <row r="43" spans="2:13" ht="27.75" customHeight="1" x14ac:dyDescent="0.2">
      <c r="B43" s="1278"/>
      <c r="C43" s="1279"/>
      <c r="D43" s="106"/>
      <c r="E43" s="1282" t="s">
        <v>
33</v>
      </c>
      <c r="F43" s="1282"/>
      <c r="G43" s="1282"/>
      <c r="H43" s="1283"/>
      <c r="I43" s="107" t="s">
        <v>
527</v>
      </c>
      <c r="J43" s="108" t="s">
        <v>
527</v>
      </c>
      <c r="K43" s="108" t="s">
        <v>
527</v>
      </c>
      <c r="L43" s="108" t="s">
        <v>
527</v>
      </c>
      <c r="M43" s="109" t="s">
        <v>
527</v>
      </c>
    </row>
    <row r="44" spans="2:13" ht="27.75" customHeight="1" x14ac:dyDescent="0.2">
      <c r="B44" s="1278"/>
      <c r="C44" s="1279"/>
      <c r="D44" s="106"/>
      <c r="E44" s="1282" t="s">
        <v>
34</v>
      </c>
      <c r="F44" s="1282"/>
      <c r="G44" s="1282"/>
      <c r="H44" s="1283"/>
      <c r="I44" s="107">
        <v>
732</v>
      </c>
      <c r="J44" s="108">
        <v>
765</v>
      </c>
      <c r="K44" s="108">
        <v>
901</v>
      </c>
      <c r="L44" s="108">
        <v>
870</v>
      </c>
      <c r="M44" s="109">
        <v>
878</v>
      </c>
    </row>
    <row r="45" spans="2:13" ht="27.75" customHeight="1" x14ac:dyDescent="0.2">
      <c r="B45" s="1278"/>
      <c r="C45" s="1279"/>
      <c r="D45" s="106"/>
      <c r="E45" s="1282" t="s">
        <v>
35</v>
      </c>
      <c r="F45" s="1282"/>
      <c r="G45" s="1282"/>
      <c r="H45" s="1283"/>
      <c r="I45" s="107">
        <v>
10206</v>
      </c>
      <c r="J45" s="108">
        <v>
8440</v>
      </c>
      <c r="K45" s="108">
        <v>
9391</v>
      </c>
      <c r="L45" s="108">
        <v>
8420</v>
      </c>
      <c r="M45" s="109">
        <v>
8037</v>
      </c>
    </row>
    <row r="46" spans="2:13" ht="27.75" customHeight="1" x14ac:dyDescent="0.2">
      <c r="B46" s="1278"/>
      <c r="C46" s="1279"/>
      <c r="D46" s="110"/>
      <c r="E46" s="1282" t="s">
        <v>
36</v>
      </c>
      <c r="F46" s="1282"/>
      <c r="G46" s="1282"/>
      <c r="H46" s="1283"/>
      <c r="I46" s="107" t="s">
        <v>
527</v>
      </c>
      <c r="J46" s="108" t="s">
        <v>
527</v>
      </c>
      <c r="K46" s="108" t="s">
        <v>
527</v>
      </c>
      <c r="L46" s="108" t="s">
        <v>
527</v>
      </c>
      <c r="M46" s="109" t="s">
        <v>
527</v>
      </c>
    </row>
    <row r="47" spans="2:13" ht="27.75" customHeight="1" x14ac:dyDescent="0.2">
      <c r="B47" s="1278"/>
      <c r="C47" s="1279"/>
      <c r="D47" s="111"/>
      <c r="E47" s="1292" t="s">
        <v>
37</v>
      </c>
      <c r="F47" s="1293"/>
      <c r="G47" s="1293"/>
      <c r="H47" s="1294"/>
      <c r="I47" s="107" t="s">
        <v>
527</v>
      </c>
      <c r="J47" s="108" t="s">
        <v>
527</v>
      </c>
      <c r="K47" s="108" t="s">
        <v>
527</v>
      </c>
      <c r="L47" s="108" t="s">
        <v>
527</v>
      </c>
      <c r="M47" s="109" t="s">
        <v>
527</v>
      </c>
    </row>
    <row r="48" spans="2:13" ht="27.75" customHeight="1" x14ac:dyDescent="0.2">
      <c r="B48" s="1278"/>
      <c r="C48" s="1279"/>
      <c r="D48" s="106"/>
      <c r="E48" s="1282" t="s">
        <v>
38</v>
      </c>
      <c r="F48" s="1282"/>
      <c r="G48" s="1282"/>
      <c r="H48" s="1283"/>
      <c r="I48" s="107" t="s">
        <v>
527</v>
      </c>
      <c r="J48" s="108" t="s">
        <v>
527</v>
      </c>
      <c r="K48" s="108" t="s">
        <v>
527</v>
      </c>
      <c r="L48" s="108" t="s">
        <v>
527</v>
      </c>
      <c r="M48" s="109" t="s">
        <v>
527</v>
      </c>
    </row>
    <row r="49" spans="2:13" ht="27.75" customHeight="1" x14ac:dyDescent="0.2">
      <c r="B49" s="1280"/>
      <c r="C49" s="1281"/>
      <c r="D49" s="106"/>
      <c r="E49" s="1282" t="s">
        <v>
39</v>
      </c>
      <c r="F49" s="1282"/>
      <c r="G49" s="1282"/>
      <c r="H49" s="1283"/>
      <c r="I49" s="107" t="s">
        <v>
527</v>
      </c>
      <c r="J49" s="108" t="s">
        <v>
527</v>
      </c>
      <c r="K49" s="108" t="s">
        <v>
527</v>
      </c>
      <c r="L49" s="108" t="s">
        <v>
527</v>
      </c>
      <c r="M49" s="109" t="s">
        <v>
527</v>
      </c>
    </row>
    <row r="50" spans="2:13" ht="27.75" customHeight="1" x14ac:dyDescent="0.2">
      <c r="B50" s="1276" t="s">
        <v>
40</v>
      </c>
      <c r="C50" s="1277"/>
      <c r="D50" s="112"/>
      <c r="E50" s="1282" t="s">
        <v>
41</v>
      </c>
      <c r="F50" s="1282"/>
      <c r="G50" s="1282"/>
      <c r="H50" s="1283"/>
      <c r="I50" s="107">
        <v>
27962</v>
      </c>
      <c r="J50" s="108">
        <v>
32729</v>
      </c>
      <c r="K50" s="108">
        <v>
35250</v>
      </c>
      <c r="L50" s="108">
        <v>
38226</v>
      </c>
      <c r="M50" s="109">
        <v>
40768</v>
      </c>
    </row>
    <row r="51" spans="2:13" ht="27.75" customHeight="1" x14ac:dyDescent="0.2">
      <c r="B51" s="1278"/>
      <c r="C51" s="1279"/>
      <c r="D51" s="106"/>
      <c r="E51" s="1282" t="s">
        <v>
42</v>
      </c>
      <c r="F51" s="1282"/>
      <c r="G51" s="1282"/>
      <c r="H51" s="1283"/>
      <c r="I51" s="107">
        <v>
2085</v>
      </c>
      <c r="J51" s="108">
        <v>
1785</v>
      </c>
      <c r="K51" s="108">
        <v>
2099</v>
      </c>
      <c r="L51" s="108">
        <v>
2159</v>
      </c>
      <c r="M51" s="109">
        <v>
1772</v>
      </c>
    </row>
    <row r="52" spans="2:13" ht="27.75" customHeight="1" x14ac:dyDescent="0.2">
      <c r="B52" s="1280"/>
      <c r="C52" s="1281"/>
      <c r="D52" s="106"/>
      <c r="E52" s="1282" t="s">
        <v>
43</v>
      </c>
      <c r="F52" s="1282"/>
      <c r="G52" s="1282"/>
      <c r="H52" s="1283"/>
      <c r="I52" s="107">
        <v>
40037</v>
      </c>
      <c r="J52" s="108">
        <v>
37087</v>
      </c>
      <c r="K52" s="108">
        <v>
34124</v>
      </c>
      <c r="L52" s="108">
        <v>
31248</v>
      </c>
      <c r="M52" s="109">
        <v>
28513</v>
      </c>
    </row>
    <row r="53" spans="2:13" ht="27.75" customHeight="1" thickBot="1" x14ac:dyDescent="0.25">
      <c r="B53" s="1284" t="s">
        <v>
44</v>
      </c>
      <c r="C53" s="1285"/>
      <c r="D53" s="113"/>
      <c r="E53" s="1286" t="s">
        <v>
45</v>
      </c>
      <c r="F53" s="1286"/>
      <c r="G53" s="1286"/>
      <c r="H53" s="1287"/>
      <c r="I53" s="114">
        <v>
-36809</v>
      </c>
      <c r="J53" s="115">
        <v>
-37434</v>
      </c>
      <c r="K53" s="115">
        <v>
-38791</v>
      </c>
      <c r="L53" s="115">
        <v>
-39938</v>
      </c>
      <c r="M53" s="116">
        <v>
-41135</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9EjJpRxubxfku9qu/upSS627CKk0O9uqcu3khwQGH1IR7g3392wG4n/Ana7gVsSfr+Lnu5wxgpVvjwza+e3GA==" saltValue="tY9G6FrPuNYrrqC5Zms5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571</v>
      </c>
      <c r="G54" s="125" t="s">
        <v>
572</v>
      </c>
      <c r="H54" s="126" t="s">
        <v>
573</v>
      </c>
    </row>
    <row r="55" spans="2:8" ht="52.5" customHeight="1" x14ac:dyDescent="0.2">
      <c r="B55" s="127"/>
      <c r="C55" s="1303" t="s">
        <v>
48</v>
      </c>
      <c r="D55" s="1303"/>
      <c r="E55" s="1304"/>
      <c r="F55" s="128">
        <v>
17457</v>
      </c>
      <c r="G55" s="128">
        <v>
17760</v>
      </c>
      <c r="H55" s="129">
        <v>
18126</v>
      </c>
    </row>
    <row r="56" spans="2:8" ht="52.5" customHeight="1" x14ac:dyDescent="0.2">
      <c r="B56" s="130"/>
      <c r="C56" s="1305" t="s">
        <v>
49</v>
      </c>
      <c r="D56" s="1305"/>
      <c r="E56" s="1306"/>
      <c r="F56" s="131">
        <v>
3970</v>
      </c>
      <c r="G56" s="131">
        <v>
4263</v>
      </c>
      <c r="H56" s="132">
        <v>
4116</v>
      </c>
    </row>
    <row r="57" spans="2:8" ht="53.25" customHeight="1" x14ac:dyDescent="0.2">
      <c r="B57" s="130"/>
      <c r="C57" s="1307" t="s">
        <v>
50</v>
      </c>
      <c r="D57" s="1307"/>
      <c r="E57" s="1308"/>
      <c r="F57" s="133">
        <v>
12672</v>
      </c>
      <c r="G57" s="133">
        <v>
14821</v>
      </c>
      <c r="H57" s="134">
        <v>
17130</v>
      </c>
    </row>
    <row r="58" spans="2:8" ht="45.75" customHeight="1" x14ac:dyDescent="0.2">
      <c r="B58" s="135"/>
      <c r="C58" s="1295" t="s">
        <v>
594</v>
      </c>
      <c r="D58" s="1296"/>
      <c r="E58" s="1297"/>
      <c r="F58" s="136">
        <v>
6369</v>
      </c>
      <c r="G58" s="136">
        <v>
7417</v>
      </c>
      <c r="H58" s="137">
        <v>
8546</v>
      </c>
    </row>
    <row r="59" spans="2:8" ht="45.75" customHeight="1" x14ac:dyDescent="0.2">
      <c r="B59" s="135"/>
      <c r="C59" s="1295" t="s">
        <v>
595</v>
      </c>
      <c r="D59" s="1296"/>
      <c r="E59" s="1297"/>
      <c r="F59" s="136">
        <v>
3930</v>
      </c>
      <c r="G59" s="136">
        <v>
4976</v>
      </c>
      <c r="H59" s="137">
        <v>
6103</v>
      </c>
    </row>
    <row r="60" spans="2:8" ht="45.75" customHeight="1" x14ac:dyDescent="0.2">
      <c r="B60" s="135"/>
      <c r="C60" s="1295" t="s">
        <v>
596</v>
      </c>
      <c r="D60" s="1296"/>
      <c r="E60" s="1297"/>
      <c r="F60" s="136">
        <v>
1267</v>
      </c>
      <c r="G60" s="136">
        <v>
1318</v>
      </c>
      <c r="H60" s="137">
        <v>
1369</v>
      </c>
    </row>
    <row r="61" spans="2:8" ht="45.75" customHeight="1" x14ac:dyDescent="0.2">
      <c r="B61" s="135"/>
      <c r="C61" s="1295" t="s">
        <v>
597</v>
      </c>
      <c r="D61" s="1296"/>
      <c r="E61" s="1297"/>
      <c r="F61" s="136">
        <v>
726</v>
      </c>
      <c r="G61" s="136">
        <v>
727</v>
      </c>
      <c r="H61" s="137">
        <v>
727</v>
      </c>
    </row>
    <row r="62" spans="2:8" ht="45.75" customHeight="1" thickBot="1" x14ac:dyDescent="0.25">
      <c r="B62" s="138"/>
      <c r="C62" s="1298" t="s">
        <v>
598</v>
      </c>
      <c r="D62" s="1299"/>
      <c r="E62" s="1300"/>
      <c r="F62" s="139">
        <v>
189</v>
      </c>
      <c r="G62" s="139">
        <v>
189</v>
      </c>
      <c r="H62" s="140">
        <v>
189</v>
      </c>
    </row>
    <row r="63" spans="2:8" ht="52.5" customHeight="1" thickBot="1" x14ac:dyDescent="0.25">
      <c r="B63" s="141"/>
      <c r="C63" s="1301" t="s">
        <v>
51</v>
      </c>
      <c r="D63" s="1301"/>
      <c r="E63" s="1302"/>
      <c r="F63" s="142">
        <v>
34099</v>
      </c>
      <c r="G63" s="142">
        <v>
36844</v>
      </c>
      <c r="H63" s="143">
        <v>
39371</v>
      </c>
    </row>
    <row r="64" spans="2:8" ht="15" customHeight="1" x14ac:dyDescent="0.2"/>
  </sheetData>
  <sheetProtection algorithmName="SHA-512" hashValue="f8/Z+ZwcCbXXZMGBGqeb8ku/5BwkKIL6V1Kglc+VO+boje8ZZwJyFdUMSbD/rS35JBypwZqqNlvStQrWPsItGQ==" saltValue="XqihCn/vw2zLoSW/DlCS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607</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607</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
610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611</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569</v>
      </c>
      <c r="BQ50" s="1314"/>
      <c r="BR50" s="1314"/>
      <c r="BS50" s="1314"/>
      <c r="BT50" s="1314"/>
      <c r="BU50" s="1314"/>
      <c r="BV50" s="1314"/>
      <c r="BW50" s="1314"/>
      <c r="BX50" s="1314" t="s">
        <v>
570</v>
      </c>
      <c r="BY50" s="1314"/>
      <c r="BZ50" s="1314"/>
      <c r="CA50" s="1314"/>
      <c r="CB50" s="1314"/>
      <c r="CC50" s="1314"/>
      <c r="CD50" s="1314"/>
      <c r="CE50" s="1314"/>
      <c r="CF50" s="1314" t="s">
        <v>
571</v>
      </c>
      <c r="CG50" s="1314"/>
      <c r="CH50" s="1314"/>
      <c r="CI50" s="1314"/>
      <c r="CJ50" s="1314"/>
      <c r="CK50" s="1314"/>
      <c r="CL50" s="1314"/>
      <c r="CM50" s="1314"/>
      <c r="CN50" s="1314" t="s">
        <v>
572</v>
      </c>
      <c r="CO50" s="1314"/>
      <c r="CP50" s="1314"/>
      <c r="CQ50" s="1314"/>
      <c r="CR50" s="1314"/>
      <c r="CS50" s="1314"/>
      <c r="CT50" s="1314"/>
      <c r="CU50" s="1314"/>
      <c r="CV50" s="1314" t="s">
        <v>
573</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
612</v>
      </c>
      <c r="AO51" s="1312"/>
      <c r="AP51" s="1312"/>
      <c r="AQ51" s="1312"/>
      <c r="AR51" s="1312"/>
      <c r="AS51" s="1312"/>
      <c r="AT51" s="1312"/>
      <c r="AU51" s="1312"/>
      <c r="AV51" s="1312"/>
      <c r="AW51" s="1312"/>
      <c r="AX51" s="1312"/>
      <c r="AY51" s="1312"/>
      <c r="AZ51" s="1312"/>
      <c r="BA51" s="1312"/>
      <c r="BB51" s="1312" t="s">
        <v>
613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614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
49.2</v>
      </c>
      <c r="CG53" s="1309"/>
      <c r="CH53" s="1309"/>
      <c r="CI53" s="1309"/>
      <c r="CJ53" s="1309"/>
      <c r="CK53" s="1309"/>
      <c r="CL53" s="1309"/>
      <c r="CM53" s="1309"/>
      <c r="CN53" s="1309">
        <v>
50.7</v>
      </c>
      <c r="CO53" s="1309"/>
      <c r="CP53" s="1309"/>
      <c r="CQ53" s="1309"/>
      <c r="CR53" s="1309"/>
      <c r="CS53" s="1309"/>
      <c r="CT53" s="1309"/>
      <c r="CU53" s="1309"/>
      <c r="CV53" s="1309">
        <v>
50.4</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
615</v>
      </c>
      <c r="AO55" s="1314"/>
      <c r="AP55" s="1314"/>
      <c r="AQ55" s="1314"/>
      <c r="AR55" s="1314"/>
      <c r="AS55" s="1314"/>
      <c r="AT55" s="1314"/>
      <c r="AU55" s="1314"/>
      <c r="AV55" s="1314"/>
      <c r="AW55" s="1314"/>
      <c r="AX55" s="1314"/>
      <c r="AY55" s="1314"/>
      <c r="AZ55" s="1314"/>
      <c r="BA55" s="1314"/>
      <c r="BB55" s="1312" t="s">
        <v>
616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
0</v>
      </c>
      <c r="CG55" s="1309"/>
      <c r="CH55" s="1309"/>
      <c r="CI55" s="1309"/>
      <c r="CJ55" s="1309"/>
      <c r="CK55" s="1309"/>
      <c r="CL55" s="1309"/>
      <c r="CM55" s="1309"/>
      <c r="CN55" s="1309">
        <v>
0</v>
      </c>
      <c r="CO55" s="1309"/>
      <c r="CP55" s="1309"/>
      <c r="CQ55" s="1309"/>
      <c r="CR55" s="1309"/>
      <c r="CS55" s="1309"/>
      <c r="CT55" s="1309"/>
      <c r="CU55" s="1309"/>
      <c r="CV55" s="1309">
        <v>
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617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
56.9</v>
      </c>
      <c r="CG57" s="1309"/>
      <c r="CH57" s="1309"/>
      <c r="CI57" s="1309"/>
      <c r="CJ57" s="1309"/>
      <c r="CK57" s="1309"/>
      <c r="CL57" s="1309"/>
      <c r="CM57" s="1309"/>
      <c r="CN57" s="1309">
        <v>
57.7</v>
      </c>
      <c r="CO57" s="1309"/>
      <c r="CP57" s="1309"/>
      <c r="CQ57" s="1309"/>
      <c r="CR57" s="1309"/>
      <c r="CS57" s="1309"/>
      <c r="CT57" s="1309"/>
      <c r="CU57" s="1309"/>
      <c r="CV57" s="1309">
        <v>
56.3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618</v>
      </c>
    </row>
    <row r="64" spans="1:109" ht="13.2" x14ac:dyDescent="0.2">
      <c r="B64" s="395"/>
      <c r="G64" s="402"/>
      <c r="I64" s="415"/>
      <c r="J64" s="415"/>
      <c r="K64" s="415"/>
      <c r="L64" s="415"/>
      <c r="M64" s="415"/>
      <c r="N64" s="416"/>
      <c r="AM64" s="402"/>
      <c r="AN64" s="402" t="s">
        <v>
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
619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611</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569</v>
      </c>
      <c r="BQ72" s="1314"/>
      <c r="BR72" s="1314"/>
      <c r="BS72" s="1314"/>
      <c r="BT72" s="1314"/>
      <c r="BU72" s="1314"/>
      <c r="BV72" s="1314"/>
      <c r="BW72" s="1314"/>
      <c r="BX72" s="1314" t="s">
        <v>
570</v>
      </c>
      <c r="BY72" s="1314"/>
      <c r="BZ72" s="1314"/>
      <c r="CA72" s="1314"/>
      <c r="CB72" s="1314"/>
      <c r="CC72" s="1314"/>
      <c r="CD72" s="1314"/>
      <c r="CE72" s="1314"/>
      <c r="CF72" s="1314" t="s">
        <v>
571</v>
      </c>
      <c r="CG72" s="1314"/>
      <c r="CH72" s="1314"/>
      <c r="CI72" s="1314"/>
      <c r="CJ72" s="1314"/>
      <c r="CK72" s="1314"/>
      <c r="CL72" s="1314"/>
      <c r="CM72" s="1314"/>
      <c r="CN72" s="1314" t="s">
        <v>
572</v>
      </c>
      <c r="CO72" s="1314"/>
      <c r="CP72" s="1314"/>
      <c r="CQ72" s="1314"/>
      <c r="CR72" s="1314"/>
      <c r="CS72" s="1314"/>
      <c r="CT72" s="1314"/>
      <c r="CU72" s="1314"/>
      <c r="CV72" s="1314" t="s">
        <v>
573</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
612</v>
      </c>
      <c r="AO73" s="1312"/>
      <c r="AP73" s="1312"/>
      <c r="AQ73" s="1312"/>
      <c r="AR73" s="1312"/>
      <c r="AS73" s="1312"/>
      <c r="AT73" s="1312"/>
      <c r="AU73" s="1312"/>
      <c r="AV73" s="1312"/>
      <c r="AW73" s="1312"/>
      <c r="AX73" s="1312"/>
      <c r="AY73" s="1312"/>
      <c r="AZ73" s="1312"/>
      <c r="BA73" s="1312"/>
      <c r="BB73" s="1312" t="s">
        <v>
613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620</v>
      </c>
      <c r="BC75" s="1312"/>
      <c r="BD75" s="1312"/>
      <c r="BE75" s="1312"/>
      <c r="BF75" s="1312"/>
      <c r="BG75" s="1312"/>
      <c r="BH75" s="1312"/>
      <c r="BI75" s="1312"/>
      <c r="BJ75" s="1312"/>
      <c r="BK75" s="1312"/>
      <c r="BL75" s="1312"/>
      <c r="BM75" s="1312"/>
      <c r="BN75" s="1312"/>
      <c r="BO75" s="1312"/>
      <c r="BP75" s="1309">
        <v>
-0.1</v>
      </c>
      <c r="BQ75" s="1309"/>
      <c r="BR75" s="1309"/>
      <c r="BS75" s="1309"/>
      <c r="BT75" s="1309"/>
      <c r="BU75" s="1309"/>
      <c r="BV75" s="1309"/>
      <c r="BW75" s="1309"/>
      <c r="BX75" s="1309">
        <v>
0.6</v>
      </c>
      <c r="BY75" s="1309"/>
      <c r="BZ75" s="1309"/>
      <c r="CA75" s="1309"/>
      <c r="CB75" s="1309"/>
      <c r="CC75" s="1309"/>
      <c r="CD75" s="1309"/>
      <c r="CE75" s="1309"/>
      <c r="CF75" s="1309">
        <v>
0.6</v>
      </c>
      <c r="CG75" s="1309"/>
      <c r="CH75" s="1309"/>
      <c r="CI75" s="1309"/>
      <c r="CJ75" s="1309"/>
      <c r="CK75" s="1309"/>
      <c r="CL75" s="1309"/>
      <c r="CM75" s="1309"/>
      <c r="CN75" s="1309">
        <v>
1.2</v>
      </c>
      <c r="CO75" s="1309"/>
      <c r="CP75" s="1309"/>
      <c r="CQ75" s="1309"/>
      <c r="CR75" s="1309"/>
      <c r="CS75" s="1309"/>
      <c r="CT75" s="1309"/>
      <c r="CU75" s="1309"/>
      <c r="CV75" s="1309">
        <v>
0</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
615</v>
      </c>
      <c r="AO77" s="1314"/>
      <c r="AP77" s="1314"/>
      <c r="AQ77" s="1314"/>
      <c r="AR77" s="1314"/>
      <c r="AS77" s="1314"/>
      <c r="AT77" s="1314"/>
      <c r="AU77" s="1314"/>
      <c r="AV77" s="1314"/>
      <c r="AW77" s="1314"/>
      <c r="AX77" s="1314"/>
      <c r="AY77" s="1314"/>
      <c r="AZ77" s="1314"/>
      <c r="BA77" s="1314"/>
      <c r="BB77" s="1312" t="s">
        <v>
613</v>
      </c>
      <c r="BC77" s="1312"/>
      <c r="BD77" s="1312"/>
      <c r="BE77" s="1312"/>
      <c r="BF77" s="1312"/>
      <c r="BG77" s="1312"/>
      <c r="BH77" s="1312"/>
      <c r="BI77" s="1312"/>
      <c r="BJ77" s="1312"/>
      <c r="BK77" s="1312"/>
      <c r="BL77" s="1312"/>
      <c r="BM77" s="1312"/>
      <c r="BN77" s="1312"/>
      <c r="BO77" s="1312"/>
      <c r="BP77" s="1309">
        <v>
0</v>
      </c>
      <c r="BQ77" s="1309"/>
      <c r="BR77" s="1309"/>
      <c r="BS77" s="1309"/>
      <c r="BT77" s="1309"/>
      <c r="BU77" s="1309"/>
      <c r="BV77" s="1309"/>
      <c r="BW77" s="1309"/>
      <c r="BX77" s="1309">
        <v>
0</v>
      </c>
      <c r="BY77" s="1309"/>
      <c r="BZ77" s="1309"/>
      <c r="CA77" s="1309"/>
      <c r="CB77" s="1309"/>
      <c r="CC77" s="1309"/>
      <c r="CD77" s="1309"/>
      <c r="CE77" s="1309"/>
      <c r="CF77" s="1309">
        <v>
0</v>
      </c>
      <c r="CG77" s="1309"/>
      <c r="CH77" s="1309"/>
      <c r="CI77" s="1309"/>
      <c r="CJ77" s="1309"/>
      <c r="CK77" s="1309"/>
      <c r="CL77" s="1309"/>
      <c r="CM77" s="1309"/>
      <c r="CN77" s="1309">
        <v>
0</v>
      </c>
      <c r="CO77" s="1309"/>
      <c r="CP77" s="1309"/>
      <c r="CQ77" s="1309"/>
      <c r="CR77" s="1309"/>
      <c r="CS77" s="1309"/>
      <c r="CT77" s="1309"/>
      <c r="CU77" s="1309"/>
      <c r="CV77" s="1309">
        <v>
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620</v>
      </c>
      <c r="BC79" s="1312"/>
      <c r="BD79" s="1312"/>
      <c r="BE79" s="1312"/>
      <c r="BF79" s="1312"/>
      <c r="BG79" s="1312"/>
      <c r="BH79" s="1312"/>
      <c r="BI79" s="1312"/>
      <c r="BJ79" s="1312"/>
      <c r="BK79" s="1312"/>
      <c r="BL79" s="1312"/>
      <c r="BM79" s="1312"/>
      <c r="BN79" s="1312"/>
      <c r="BO79" s="1312"/>
      <c r="BP79" s="1309">
        <v>
-2.2999999999999998</v>
      </c>
      <c r="BQ79" s="1309"/>
      <c r="BR79" s="1309"/>
      <c r="BS79" s="1309"/>
      <c r="BT79" s="1309"/>
      <c r="BU79" s="1309"/>
      <c r="BV79" s="1309"/>
      <c r="BW79" s="1309"/>
      <c r="BX79" s="1309">
        <v>
-2.8</v>
      </c>
      <c r="BY79" s="1309"/>
      <c r="BZ79" s="1309"/>
      <c r="CA79" s="1309"/>
      <c r="CB79" s="1309"/>
      <c r="CC79" s="1309"/>
      <c r="CD79" s="1309"/>
      <c r="CE79" s="1309"/>
      <c r="CF79" s="1309">
        <v>
-3.2</v>
      </c>
      <c r="CG79" s="1309"/>
      <c r="CH79" s="1309"/>
      <c r="CI79" s="1309"/>
      <c r="CJ79" s="1309"/>
      <c r="CK79" s="1309"/>
      <c r="CL79" s="1309"/>
      <c r="CM79" s="1309"/>
      <c r="CN79" s="1309">
        <v>
-3.4</v>
      </c>
      <c r="CO79" s="1309"/>
      <c r="CP79" s="1309"/>
      <c r="CQ79" s="1309"/>
      <c r="CR79" s="1309"/>
      <c r="CS79" s="1309"/>
      <c r="CT79" s="1309"/>
      <c r="CU79" s="1309"/>
      <c r="CV79" s="1309">
        <v>
-3.5</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buRE6S6+lKAaUXR9QUeCT8q7P2UWWVOOUxihO6A/UntoiUTf+pXOOQR8Nx0ca+fnBdHjmthOuYZh5WQ2zO0Z4A==" saltValue="m19r4fNKOnGa9CNcoxE5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621</v>
      </c>
    </row>
  </sheetData>
  <sheetProtection algorithmName="SHA-512" hashValue="hhJno0Ppr57/0wLJIRE5FaT4LHNnsUpBmXHX14DABUOcWtgI3NK0atQOJsgfnfVNxDTu6e1Hb+n8lKklFva7ig==" saltValue="vcugbkbcaTt+hKK0cknUf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F104" sqref="AF10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622</v>
      </c>
    </row>
  </sheetData>
  <sheetProtection algorithmName="SHA-512" hashValue="Yn6asZ4scZ8Yl1l/yeaQ5V9MPPij90iJG+Yw3ZLXPka/+quFKGQdXCzgYukhjTKWVBM7RCWH09ZJUy2Aoz2hiw==" saltValue="88NoZUH6fhbIfeFEo981X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40266</v>
      </c>
      <c r="E3" s="162"/>
      <c r="F3" s="163">
        <v>43773</v>
      </c>
      <c r="G3" s="164"/>
      <c r="H3" s="165"/>
    </row>
    <row r="4" spans="1:8" x14ac:dyDescent="0.2">
      <c r="A4" s="166"/>
      <c r="B4" s="167"/>
      <c r="C4" s="168"/>
      <c r="D4" s="169">
        <v>27928</v>
      </c>
      <c r="E4" s="170"/>
      <c r="F4" s="171">
        <v>30346</v>
      </c>
      <c r="G4" s="172"/>
      <c r="H4" s="173"/>
    </row>
    <row r="5" spans="1:8" x14ac:dyDescent="0.2">
      <c r="A5" s="154" t="s">
        <v>561</v>
      </c>
      <c r="B5" s="159"/>
      <c r="C5" s="160"/>
      <c r="D5" s="161">
        <v>58950</v>
      </c>
      <c r="E5" s="162"/>
      <c r="F5" s="163">
        <v>51565</v>
      </c>
      <c r="G5" s="164"/>
      <c r="H5" s="165"/>
    </row>
    <row r="6" spans="1:8" x14ac:dyDescent="0.2">
      <c r="A6" s="166"/>
      <c r="B6" s="167"/>
      <c r="C6" s="168"/>
      <c r="D6" s="169">
        <v>34481</v>
      </c>
      <c r="E6" s="170"/>
      <c r="F6" s="171">
        <v>35359</v>
      </c>
      <c r="G6" s="172"/>
      <c r="H6" s="173"/>
    </row>
    <row r="7" spans="1:8" x14ac:dyDescent="0.2">
      <c r="A7" s="154" t="s">
        <v>562</v>
      </c>
      <c r="B7" s="159"/>
      <c r="C7" s="160"/>
      <c r="D7" s="161">
        <v>35778</v>
      </c>
      <c r="E7" s="162"/>
      <c r="F7" s="163">
        <v>46686</v>
      </c>
      <c r="G7" s="164"/>
      <c r="H7" s="165"/>
    </row>
    <row r="8" spans="1:8" x14ac:dyDescent="0.2">
      <c r="A8" s="166"/>
      <c r="B8" s="167"/>
      <c r="C8" s="168"/>
      <c r="D8" s="169">
        <v>25103</v>
      </c>
      <c r="E8" s="170"/>
      <c r="F8" s="171">
        <v>32595</v>
      </c>
      <c r="G8" s="172"/>
      <c r="H8" s="173"/>
    </row>
    <row r="9" spans="1:8" x14ac:dyDescent="0.2">
      <c r="A9" s="154" t="s">
        <v>563</v>
      </c>
      <c r="B9" s="159"/>
      <c r="C9" s="160"/>
      <c r="D9" s="161">
        <v>43835</v>
      </c>
      <c r="E9" s="162"/>
      <c r="F9" s="163">
        <v>49796</v>
      </c>
      <c r="G9" s="164"/>
      <c r="H9" s="165"/>
    </row>
    <row r="10" spans="1:8" x14ac:dyDescent="0.2">
      <c r="A10" s="166"/>
      <c r="B10" s="167"/>
      <c r="C10" s="168"/>
      <c r="D10" s="169">
        <v>34977</v>
      </c>
      <c r="E10" s="170"/>
      <c r="F10" s="171">
        <v>37281</v>
      </c>
      <c r="G10" s="172"/>
      <c r="H10" s="173"/>
    </row>
    <row r="11" spans="1:8" x14ac:dyDescent="0.2">
      <c r="A11" s="154" t="s">
        <v>564</v>
      </c>
      <c r="B11" s="159"/>
      <c r="C11" s="160"/>
      <c r="D11" s="161">
        <v>53900</v>
      </c>
      <c r="E11" s="162"/>
      <c r="F11" s="163">
        <v>51681</v>
      </c>
      <c r="G11" s="164"/>
      <c r="H11" s="165"/>
    </row>
    <row r="12" spans="1:8" x14ac:dyDescent="0.2">
      <c r="A12" s="166"/>
      <c r="B12" s="167"/>
      <c r="C12" s="174"/>
      <c r="D12" s="169">
        <v>38960</v>
      </c>
      <c r="E12" s="170"/>
      <c r="F12" s="171">
        <v>37226</v>
      </c>
      <c r="G12" s="172"/>
      <c r="H12" s="173"/>
    </row>
    <row r="13" spans="1:8" x14ac:dyDescent="0.2">
      <c r="A13" s="154"/>
      <c r="B13" s="159"/>
      <c r="C13" s="175"/>
      <c r="D13" s="176">
        <v>46546</v>
      </c>
      <c r="E13" s="177"/>
      <c r="F13" s="178">
        <v>48700</v>
      </c>
      <c r="G13" s="179"/>
      <c r="H13" s="165"/>
    </row>
    <row r="14" spans="1:8" x14ac:dyDescent="0.2">
      <c r="A14" s="166"/>
      <c r="B14" s="167"/>
      <c r="C14" s="168"/>
      <c r="D14" s="169">
        <v>32290</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7.9</v>
      </c>
      <c r="C19" s="180">
        <f>ROUND(VALUE(SUBSTITUTE(実質収支比率等に係る経年分析!G$48,"▲","-")),2)</f>
        <v>4.2</v>
      </c>
      <c r="D19" s="180">
        <f>ROUND(VALUE(SUBSTITUTE(実質収支比率等に係る経年分析!H$48,"▲","-")),2)</f>
        <v>3.96</v>
      </c>
      <c r="E19" s="180">
        <f>ROUND(VALUE(SUBSTITUTE(実質収支比率等に係る経年分析!I$48,"▲","-")),2)</f>
        <v>4.63</v>
      </c>
      <c r="F19" s="180">
        <f>ROUND(VALUE(SUBSTITUTE(実質収支比率等に係る経年分析!J$48,"▲","-")),2)</f>
        <v>4.0199999999999996</v>
      </c>
    </row>
    <row r="20" spans="1:11" x14ac:dyDescent="0.2">
      <c r="A20" s="180" t="s">
        <v>55</v>
      </c>
      <c r="B20" s="180">
        <f>ROUND(VALUE(SUBSTITUTE(実質収支比率等に係る経年分析!F$47,"▲","-")),2)</f>
        <v>26.34</v>
      </c>
      <c r="C20" s="180">
        <f>ROUND(VALUE(SUBSTITUTE(実質収支比率等に係る経年分析!G$47,"▲","-")),2)</f>
        <v>28.44</v>
      </c>
      <c r="D20" s="180">
        <f>ROUND(VALUE(SUBSTITUTE(実質収支比率等に係る経年分析!H$47,"▲","-")),2)</f>
        <v>29.86</v>
      </c>
      <c r="E20" s="180">
        <f>ROUND(VALUE(SUBSTITUTE(実質収支比率等に係る経年分析!I$47,"▲","-")),2)</f>
        <v>29.39</v>
      </c>
      <c r="F20" s="180">
        <f>ROUND(VALUE(SUBSTITUTE(実質収支比率等に係る経年分析!J$47,"▲","-")),2)</f>
        <v>29.26</v>
      </c>
    </row>
    <row r="21" spans="1:11" x14ac:dyDescent="0.2">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0.09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0.56999999999999995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3766</v>
      </c>
      <c r="E42" s="182"/>
      <c r="F42" s="182"/>
      <c r="G42" s="182">
        <f>'実質公債費比率（分子）の構造'!L$52</f>
        <v>3636</v>
      </c>
      <c r="H42" s="182"/>
      <c r="I42" s="182"/>
      <c r="J42" s="182">
        <f>'実質公債費比率（分子）の構造'!M$52</f>
        <v>3536</v>
      </c>
      <c r="K42" s="182"/>
      <c r="L42" s="182"/>
      <c r="M42" s="182">
        <f>'実質公債費比率（分子）の構造'!N$52</f>
        <v>3404</v>
      </c>
      <c r="N42" s="182"/>
      <c r="O42" s="182"/>
      <c r="P42" s="182">
        <f>'実質公債費比率（分子）の構造'!O$52</f>
        <v>3337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1446</v>
      </c>
      <c r="C44" s="182"/>
      <c r="D44" s="182"/>
      <c r="E44" s="182">
        <f>'実質公債費比率（分子）の構造'!L$50</f>
        <v>2719</v>
      </c>
      <c r="F44" s="182"/>
      <c r="G44" s="182"/>
      <c r="H44" s="182">
        <f>'実質公債費比率（分子）の構造'!M$50</f>
        <v>1267</v>
      </c>
      <c r="I44" s="182"/>
      <c r="J44" s="182"/>
      <c r="K44" s="182">
        <f>'実質公債費比率（分子）の構造'!N$50</f>
        <v>2499</v>
      </c>
      <c r="L44" s="182"/>
      <c r="M44" s="182"/>
      <c r="N44" s="182">
        <f>'実質公債費比率（分子）の構造'!O$50</f>
        <v>522</v>
      </c>
      <c r="O44" s="182"/>
      <c r="P44" s="182"/>
    </row>
    <row r="45" spans="1:16" x14ac:dyDescent="0.2">
      <c r="A45" s="182" t="s">
        <v>66</v>
      </c>
      <c r="B45" s="182">
        <f>'実質公債費比率（分子）の構造'!K$49</f>
        <v>120</v>
      </c>
      <c r="C45" s="182"/>
      <c r="D45" s="182"/>
      <c r="E45" s="182">
        <f>'実質公債費比率（分子）の構造'!L$49</f>
        <v>74</v>
      </c>
      <c r="F45" s="182"/>
      <c r="G45" s="182"/>
      <c r="H45" s="182">
        <f>'実質公債費比率（分子）の構造'!M$49</f>
        <v>65</v>
      </c>
      <c r="I45" s="182"/>
      <c r="J45" s="182"/>
      <c r="K45" s="182">
        <f>'実質公債費比率（分子）の構造'!N$49</f>
        <v>70</v>
      </c>
      <c r="L45" s="182"/>
      <c r="M45" s="182"/>
      <c r="N45" s="182">
        <f>'実質公債費比率（分子）の構造'!O$49</f>
        <v>72</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51</v>
      </c>
      <c r="C47" s="182"/>
      <c r="D47" s="182"/>
      <c r="E47" s="182">
        <f>'実質公債費比率（分子）の構造'!L$47</f>
        <v>31</v>
      </c>
      <c r="F47" s="182"/>
      <c r="G47" s="182"/>
      <c r="H47" s="182">
        <f>'実質公債費比率（分子）の構造'!M$47</f>
        <v>48</v>
      </c>
      <c r="I47" s="182"/>
      <c r="J47" s="182"/>
      <c r="K47" s="182">
        <f>'実質公債費比率（分子）の構造'!N$47</f>
        <v>48</v>
      </c>
      <c r="L47" s="182"/>
      <c r="M47" s="182"/>
      <c r="N47" s="182">
        <f>'実質公債費比率（分子）の構造'!O$47</f>
        <v>78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2149</v>
      </c>
      <c r="C49" s="182"/>
      <c r="D49" s="182"/>
      <c r="E49" s="182">
        <f>'実質公債費比率（分子）の構造'!L$45</f>
        <v>2061</v>
      </c>
      <c r="F49" s="182"/>
      <c r="G49" s="182"/>
      <c r="H49" s="182">
        <f>'実質公債費比率（分子）の構造'!M$45</f>
        <v>2025</v>
      </c>
      <c r="I49" s="182"/>
      <c r="J49" s="182"/>
      <c r="K49" s="182">
        <f>'実質公債費比率（分子）の構造'!N$45</f>
        <v>1847</v>
      </c>
      <c r="L49" s="182"/>
      <c r="M49" s="182"/>
      <c r="N49" s="182">
        <f>'実質公債費比率（分子）の構造'!O$45</f>
        <v>1739</v>
      </c>
      <c r="O49" s="182"/>
      <c r="P49" s="182"/>
    </row>
    <row r="50" spans="1:16" x14ac:dyDescent="0.2">
      <c r="A50" s="182" t="s">
        <v>71</v>
      </c>
      <c r="B50" s="182" t="e">
        <f>NA()</f>
        <v>#N/A</v>
      </c>
      <c r="C50" s="182">
        <f>IF(ISNUMBER('実質公債費比率（分子）の構造'!K$53),'実質公債費比率（分子）の構造'!K$53,NA())</f>
        <v>0</v>
      </c>
      <c r="D50" s="182" t="e">
        <f>NA()</f>
        <v>#N/A</v>
      </c>
      <c r="E50" s="182" t="e">
        <f>NA()</f>
        <v>#N/A</v>
      </c>
      <c r="F50" s="182">
        <f>IF(ISNUMBER('実質公債費比率（分子）の構造'!L$53),'実質公債費比率（分子）の構造'!L$53,NA())</f>
        <v>1249</v>
      </c>
      <c r="G50" s="182" t="e">
        <f>NA()</f>
        <v>#N/A</v>
      </c>
      <c r="H50" s="182" t="e">
        <f>NA()</f>
        <v>#N/A</v>
      </c>
      <c r="I50" s="182">
        <f>IF(ISNUMBER('実質公債費比率（分子）の構造'!M$53),'実質公債費比率（分子）の構造'!M$53,NA())</f>
        <v>-131</v>
      </c>
      <c r="J50" s="182" t="e">
        <f>NA()</f>
        <v>#N/A</v>
      </c>
      <c r="K50" s="182" t="e">
        <f>NA()</f>
        <v>#N/A</v>
      </c>
      <c r="L50" s="182">
        <f>IF(ISNUMBER('実質公債費比率（分子）の構造'!N$53),'実質公債費比率（分子）の構造'!N$53,NA())</f>
        <v>1060</v>
      </c>
      <c r="M50" s="182" t="e">
        <f>NA()</f>
        <v>#N/A</v>
      </c>
      <c r="N50" s="182" t="e">
        <f>NA()</f>
        <v>#N/A</v>
      </c>
      <c r="O50" s="182">
        <f>IF(ISNUMBER('実質公債費比率（分子）の構造'!O$53),'実質公債費比率（分子）の構造'!O$53,NA())</f>
        <v>-926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40037</v>
      </c>
      <c r="E56" s="181"/>
      <c r="F56" s="181"/>
      <c r="G56" s="181">
        <f>'将来負担比率（分子）の構造'!J$52</f>
        <v>37087</v>
      </c>
      <c r="H56" s="181"/>
      <c r="I56" s="181"/>
      <c r="J56" s="181">
        <f>'将来負担比率（分子）の構造'!K$52</f>
        <v>34124</v>
      </c>
      <c r="K56" s="181"/>
      <c r="L56" s="181"/>
      <c r="M56" s="181">
        <f>'将来負担比率（分子）の構造'!L$52</f>
        <v>31248</v>
      </c>
      <c r="N56" s="181"/>
      <c r="O56" s="181"/>
      <c r="P56" s="181">
        <f>'将来負担比率（分子）の構造'!M$52</f>
        <v>28513</v>
      </c>
    </row>
    <row r="57" spans="1:16" x14ac:dyDescent="0.2">
      <c r="A57" s="181" t="s">
        <v>42</v>
      </c>
      <c r="B57" s="181"/>
      <c r="C57" s="181"/>
      <c r="D57" s="181">
        <f>'将来負担比率（分子）の構造'!I$51</f>
        <v>2085</v>
      </c>
      <c r="E57" s="181"/>
      <c r="F57" s="181"/>
      <c r="G57" s="181">
        <f>'将来負担比率（分子）の構造'!J$51</f>
        <v>1785</v>
      </c>
      <c r="H57" s="181"/>
      <c r="I57" s="181"/>
      <c r="J57" s="181">
        <f>'将来負担比率（分子）の構造'!K$51</f>
        <v>2099</v>
      </c>
      <c r="K57" s="181"/>
      <c r="L57" s="181"/>
      <c r="M57" s="181">
        <f>'将来負担比率（分子）の構造'!L$51</f>
        <v>2159</v>
      </c>
      <c r="N57" s="181"/>
      <c r="O57" s="181"/>
      <c r="P57" s="181">
        <f>'将来負担比率（分子）の構造'!M$51</f>
        <v>1772</v>
      </c>
    </row>
    <row r="58" spans="1:16" x14ac:dyDescent="0.2">
      <c r="A58" s="181" t="s">
        <v>41</v>
      </c>
      <c r="B58" s="181"/>
      <c r="C58" s="181"/>
      <c r="D58" s="181">
        <f>'将来負担比率（分子）の構造'!I$50</f>
        <v>27962</v>
      </c>
      <c r="E58" s="181"/>
      <c r="F58" s="181"/>
      <c r="G58" s="181">
        <f>'将来負担比率（分子）の構造'!J$50</f>
        <v>32729</v>
      </c>
      <c r="H58" s="181"/>
      <c r="I58" s="181"/>
      <c r="J58" s="181">
        <f>'将来負担比率（分子）の構造'!K$50</f>
        <v>35250</v>
      </c>
      <c r="K58" s="181"/>
      <c r="L58" s="181"/>
      <c r="M58" s="181">
        <f>'将来負担比率（分子）の構造'!L$50</f>
        <v>38226</v>
      </c>
      <c r="N58" s="181"/>
      <c r="O58" s="181"/>
      <c r="P58" s="181">
        <f>'将来負担比率（分子）の構造'!M$50</f>
        <v>40768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10206</v>
      </c>
      <c r="C62" s="181"/>
      <c r="D62" s="181"/>
      <c r="E62" s="181">
        <f>'将来負担比率（分子）の構造'!J$45</f>
        <v>8440</v>
      </c>
      <c r="F62" s="181"/>
      <c r="G62" s="181"/>
      <c r="H62" s="181">
        <f>'将来負担比率（分子）の構造'!K$45</f>
        <v>9391</v>
      </c>
      <c r="I62" s="181"/>
      <c r="J62" s="181"/>
      <c r="K62" s="181">
        <f>'将来負担比率（分子）の構造'!L$45</f>
        <v>8420</v>
      </c>
      <c r="L62" s="181"/>
      <c r="M62" s="181"/>
      <c r="N62" s="181">
        <f>'将来負担比率（分子）の構造'!M$45</f>
        <v>8037</v>
      </c>
      <c r="O62" s="181"/>
      <c r="P62" s="181"/>
    </row>
    <row r="63" spans="1:16" x14ac:dyDescent="0.2">
      <c r="A63" s="181" t="s">
        <v>34</v>
      </c>
      <c r="B63" s="181">
        <f>'将来負担比率（分子）の構造'!I$44</f>
        <v>732</v>
      </c>
      <c r="C63" s="181"/>
      <c r="D63" s="181"/>
      <c r="E63" s="181">
        <f>'将来負担比率（分子）の構造'!J$44</f>
        <v>765</v>
      </c>
      <c r="F63" s="181"/>
      <c r="G63" s="181"/>
      <c r="H63" s="181">
        <f>'将来負担比率（分子）の構造'!K$44</f>
        <v>901</v>
      </c>
      <c r="I63" s="181"/>
      <c r="J63" s="181"/>
      <c r="K63" s="181">
        <f>'将来負担比率（分子）の構造'!L$44</f>
        <v>870</v>
      </c>
      <c r="L63" s="181"/>
      <c r="M63" s="181"/>
      <c r="N63" s="181">
        <f>'将来負担比率（分子）の構造'!M$44</f>
        <v>878</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2662</v>
      </c>
      <c r="C65" s="181"/>
      <c r="D65" s="181"/>
      <c r="E65" s="181">
        <f>'将来負担比率（分子）の構造'!J$42</f>
        <v>5142</v>
      </c>
      <c r="F65" s="181"/>
      <c r="G65" s="181"/>
      <c r="H65" s="181">
        <f>'将来負担比率（分子）の構造'!K$42</f>
        <v>3721</v>
      </c>
      <c r="I65" s="181"/>
      <c r="J65" s="181"/>
      <c r="K65" s="181">
        <f>'将来負担比率（分子）の構造'!L$42</f>
        <v>3816</v>
      </c>
      <c r="L65" s="181"/>
      <c r="M65" s="181"/>
      <c r="N65" s="181">
        <f>'将来負担比率（分子）の構造'!M$42</f>
        <v>2908</v>
      </c>
      <c r="O65" s="181"/>
      <c r="P65" s="181"/>
    </row>
    <row r="66" spans="1:16" x14ac:dyDescent="0.2">
      <c r="A66" s="181" t="s">
        <v>31</v>
      </c>
      <c r="B66" s="181">
        <f>'将来負担比率（分子）の構造'!I$41</f>
        <v>19677</v>
      </c>
      <c r="C66" s="181"/>
      <c r="D66" s="181"/>
      <c r="E66" s="181">
        <f>'将来負担比率（分子）の構造'!J$41</f>
        <v>19820</v>
      </c>
      <c r="F66" s="181"/>
      <c r="G66" s="181"/>
      <c r="H66" s="181">
        <f>'将来負担比率（分子）の構造'!K$41</f>
        <v>18670</v>
      </c>
      <c r="I66" s="181"/>
      <c r="J66" s="181"/>
      <c r="K66" s="181">
        <f>'将来負担比率（分子）の構造'!L$41</f>
        <v>18589</v>
      </c>
      <c r="L66" s="181"/>
      <c r="M66" s="181"/>
      <c r="N66" s="181">
        <f>'将来負担比率（分子）の構造'!M$41</f>
        <v>18094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17457</v>
      </c>
      <c r="C72" s="185">
        <f>基金残高に係る経年分析!G55</f>
        <v>17760</v>
      </c>
      <c r="D72" s="185">
        <f>基金残高に係る経年分析!H55</f>
        <v>18126</v>
      </c>
    </row>
    <row r="73" spans="1:16" x14ac:dyDescent="0.2">
      <c r="A73" s="184" t="s">
        <v>78</v>
      </c>
      <c r="B73" s="185">
        <f>基金残高に係る経年分析!F56</f>
        <v>3970</v>
      </c>
      <c r="C73" s="185">
        <f>基金残高に係る経年分析!G56</f>
        <v>4263</v>
      </c>
      <c r="D73" s="185">
        <f>基金残高に係る経年分析!H56</f>
        <v>4116</v>
      </c>
    </row>
    <row r="74" spans="1:16" x14ac:dyDescent="0.2">
      <c r="A74" s="184" t="s">
        <v>79</v>
      </c>
      <c r="B74" s="185">
        <f>基金残高に係る経年分析!F57</f>
        <v>12672</v>
      </c>
      <c r="C74" s="185">
        <f>基金残高に係る経年分析!G57</f>
        <v>14821</v>
      </c>
      <c r="D74" s="185">
        <f>基金残高に係る経年分析!H57</f>
        <v>17130</v>
      </c>
    </row>
  </sheetData>
  <sheetProtection algorithmName="SHA-512" hashValue="MYKhG0ZCUR0uoz/aqbypzQeWGt+K6DYYIhUNmn9MF612iFe6aEFWhQdh3Vd+usfOD1PzkN8RC8R2bHYq1VoFhA==" saltValue="VAMatQRZzOmWaG6XYWc8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215</v>
      </c>
      <c r="DI1" s="798"/>
      <c r="DJ1" s="798"/>
      <c r="DK1" s="798"/>
      <c r="DL1" s="798"/>
      <c r="DM1" s="798"/>
      <c r="DN1" s="799"/>
      <c r="DO1" s="226"/>
      <c r="DP1" s="797" t="s">
        <v>
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221</v>
      </c>
      <c r="S4" s="740"/>
      <c r="T4" s="740"/>
      <c r="U4" s="740"/>
      <c r="V4" s="740"/>
      <c r="W4" s="740"/>
      <c r="X4" s="740"/>
      <c r="Y4" s="741"/>
      <c r="Z4" s="739" t="s">
        <v>
222</v>
      </c>
      <c r="AA4" s="740"/>
      <c r="AB4" s="740"/>
      <c r="AC4" s="741"/>
      <c r="AD4" s="739" t="s">
        <v>
223</v>
      </c>
      <c r="AE4" s="740"/>
      <c r="AF4" s="740"/>
      <c r="AG4" s="740"/>
      <c r="AH4" s="740"/>
      <c r="AI4" s="740"/>
      <c r="AJ4" s="740"/>
      <c r="AK4" s="741"/>
      <c r="AL4" s="739" t="s">
        <v>
222</v>
      </c>
      <c r="AM4" s="740"/>
      <c r="AN4" s="740"/>
      <c r="AO4" s="741"/>
      <c r="AP4" s="800" t="s">
        <v>
224</v>
      </c>
      <c r="AQ4" s="800"/>
      <c r="AR4" s="800"/>
      <c r="AS4" s="800"/>
      <c r="AT4" s="800"/>
      <c r="AU4" s="800"/>
      <c r="AV4" s="800"/>
      <c r="AW4" s="800"/>
      <c r="AX4" s="800"/>
      <c r="AY4" s="800"/>
      <c r="AZ4" s="800"/>
      <c r="BA4" s="800"/>
      <c r="BB4" s="800"/>
      <c r="BC4" s="800"/>
      <c r="BD4" s="800"/>
      <c r="BE4" s="800"/>
      <c r="BF4" s="800"/>
      <c r="BG4" s="800" t="s">
        <v>
225</v>
      </c>
      <c r="BH4" s="800"/>
      <c r="BI4" s="800"/>
      <c r="BJ4" s="800"/>
      <c r="BK4" s="800"/>
      <c r="BL4" s="800"/>
      <c r="BM4" s="800"/>
      <c r="BN4" s="800"/>
      <c r="BO4" s="800" t="s">
        <v>
222</v>
      </c>
      <c r="BP4" s="800"/>
      <c r="BQ4" s="800"/>
      <c r="BR4" s="800"/>
      <c r="BS4" s="800" t="s">
        <v>
226</v>
      </c>
      <c r="BT4" s="800"/>
      <c r="BU4" s="800"/>
      <c r="BV4" s="800"/>
      <c r="BW4" s="800"/>
      <c r="BX4" s="800"/>
      <c r="BY4" s="800"/>
      <c r="BZ4" s="800"/>
      <c r="CA4" s="800"/>
      <c r="CB4" s="800"/>
      <c r="CD4" s="782" t="s">
        <v>
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228</v>
      </c>
      <c r="C5" s="745"/>
      <c r="D5" s="745"/>
      <c r="E5" s="745"/>
      <c r="F5" s="745"/>
      <c r="G5" s="745"/>
      <c r="H5" s="745"/>
      <c r="I5" s="745"/>
      <c r="J5" s="745"/>
      <c r="K5" s="745"/>
      <c r="L5" s="745"/>
      <c r="M5" s="745"/>
      <c r="N5" s="745"/>
      <c r="O5" s="745"/>
      <c r="P5" s="745"/>
      <c r="Q5" s="746"/>
      <c r="R5" s="733">
        <v>
18009629</v>
      </c>
      <c r="S5" s="734"/>
      <c r="T5" s="734"/>
      <c r="U5" s="734"/>
      <c r="V5" s="734"/>
      <c r="W5" s="734"/>
      <c r="X5" s="734"/>
      <c r="Y5" s="777"/>
      <c r="Z5" s="795">
        <v>
17.899999999999999</v>
      </c>
      <c r="AA5" s="795"/>
      <c r="AB5" s="795"/>
      <c r="AC5" s="795"/>
      <c r="AD5" s="796">
        <v>
18009629</v>
      </c>
      <c r="AE5" s="796"/>
      <c r="AF5" s="796"/>
      <c r="AG5" s="796"/>
      <c r="AH5" s="796"/>
      <c r="AI5" s="796"/>
      <c r="AJ5" s="796"/>
      <c r="AK5" s="796"/>
      <c r="AL5" s="778">
        <v>
28.4</v>
      </c>
      <c r="AM5" s="749"/>
      <c r="AN5" s="749"/>
      <c r="AO5" s="779"/>
      <c r="AP5" s="744" t="s">
        <v>
229</v>
      </c>
      <c r="AQ5" s="745"/>
      <c r="AR5" s="745"/>
      <c r="AS5" s="745"/>
      <c r="AT5" s="745"/>
      <c r="AU5" s="745"/>
      <c r="AV5" s="745"/>
      <c r="AW5" s="745"/>
      <c r="AX5" s="745"/>
      <c r="AY5" s="745"/>
      <c r="AZ5" s="745"/>
      <c r="BA5" s="745"/>
      <c r="BB5" s="745"/>
      <c r="BC5" s="745"/>
      <c r="BD5" s="745"/>
      <c r="BE5" s="745"/>
      <c r="BF5" s="746"/>
      <c r="BG5" s="678">
        <v>
18009629</v>
      </c>
      <c r="BH5" s="679"/>
      <c r="BI5" s="679"/>
      <c r="BJ5" s="679"/>
      <c r="BK5" s="679"/>
      <c r="BL5" s="679"/>
      <c r="BM5" s="679"/>
      <c r="BN5" s="680"/>
      <c r="BO5" s="715">
        <v>
100</v>
      </c>
      <c r="BP5" s="715"/>
      <c r="BQ5" s="715"/>
      <c r="BR5" s="715"/>
      <c r="BS5" s="716" t="s">
        <v>
176</v>
      </c>
      <c r="BT5" s="716"/>
      <c r="BU5" s="716"/>
      <c r="BV5" s="716"/>
      <c r="BW5" s="716"/>
      <c r="BX5" s="716"/>
      <c r="BY5" s="716"/>
      <c r="BZ5" s="716"/>
      <c r="CA5" s="716"/>
      <c r="CB5" s="775"/>
      <c r="CD5" s="782" t="s">
        <v>
224</v>
      </c>
      <c r="CE5" s="783"/>
      <c r="CF5" s="783"/>
      <c r="CG5" s="783"/>
      <c r="CH5" s="783"/>
      <c r="CI5" s="783"/>
      <c r="CJ5" s="783"/>
      <c r="CK5" s="783"/>
      <c r="CL5" s="783"/>
      <c r="CM5" s="783"/>
      <c r="CN5" s="783"/>
      <c r="CO5" s="783"/>
      <c r="CP5" s="783"/>
      <c r="CQ5" s="784"/>
      <c r="CR5" s="782" t="s">
        <v>
230</v>
      </c>
      <c r="CS5" s="783"/>
      <c r="CT5" s="783"/>
      <c r="CU5" s="783"/>
      <c r="CV5" s="783"/>
      <c r="CW5" s="783"/>
      <c r="CX5" s="783"/>
      <c r="CY5" s="784"/>
      <c r="CZ5" s="782" t="s">
        <v>
222</v>
      </c>
      <c r="DA5" s="783"/>
      <c r="DB5" s="783"/>
      <c r="DC5" s="784"/>
      <c r="DD5" s="782" t="s">
        <v>
231</v>
      </c>
      <c r="DE5" s="783"/>
      <c r="DF5" s="783"/>
      <c r="DG5" s="783"/>
      <c r="DH5" s="783"/>
      <c r="DI5" s="783"/>
      <c r="DJ5" s="783"/>
      <c r="DK5" s="783"/>
      <c r="DL5" s="783"/>
      <c r="DM5" s="783"/>
      <c r="DN5" s="783"/>
      <c r="DO5" s="783"/>
      <c r="DP5" s="784"/>
      <c r="DQ5" s="782" t="s">
        <v>
232</v>
      </c>
      <c r="DR5" s="783"/>
      <c r="DS5" s="783"/>
      <c r="DT5" s="783"/>
      <c r="DU5" s="783"/>
      <c r="DV5" s="783"/>
      <c r="DW5" s="783"/>
      <c r="DX5" s="783"/>
      <c r="DY5" s="783"/>
      <c r="DZ5" s="783"/>
      <c r="EA5" s="783"/>
      <c r="EB5" s="783"/>
      <c r="EC5" s="784"/>
    </row>
    <row r="6" spans="2:143" ht="11.25" customHeight="1" x14ac:dyDescent="0.2">
      <c r="B6" s="675" t="s">
        <v>
233</v>
      </c>
      <c r="C6" s="676"/>
      <c r="D6" s="676"/>
      <c r="E6" s="676"/>
      <c r="F6" s="676"/>
      <c r="G6" s="676"/>
      <c r="H6" s="676"/>
      <c r="I6" s="676"/>
      <c r="J6" s="676"/>
      <c r="K6" s="676"/>
      <c r="L6" s="676"/>
      <c r="M6" s="676"/>
      <c r="N6" s="676"/>
      <c r="O6" s="676"/>
      <c r="P6" s="676"/>
      <c r="Q6" s="677"/>
      <c r="R6" s="678">
        <v>
278884</v>
      </c>
      <c r="S6" s="679"/>
      <c r="T6" s="679"/>
      <c r="U6" s="679"/>
      <c r="V6" s="679"/>
      <c r="W6" s="679"/>
      <c r="X6" s="679"/>
      <c r="Y6" s="680"/>
      <c r="Z6" s="715">
        <v>
0.3</v>
      </c>
      <c r="AA6" s="715"/>
      <c r="AB6" s="715"/>
      <c r="AC6" s="715"/>
      <c r="AD6" s="716">
        <v>
278884</v>
      </c>
      <c r="AE6" s="716"/>
      <c r="AF6" s="716"/>
      <c r="AG6" s="716"/>
      <c r="AH6" s="716"/>
      <c r="AI6" s="716"/>
      <c r="AJ6" s="716"/>
      <c r="AK6" s="716"/>
      <c r="AL6" s="681">
        <v>
0.4</v>
      </c>
      <c r="AM6" s="682"/>
      <c r="AN6" s="682"/>
      <c r="AO6" s="717"/>
      <c r="AP6" s="675" t="s">
        <v>
234</v>
      </c>
      <c r="AQ6" s="676"/>
      <c r="AR6" s="676"/>
      <c r="AS6" s="676"/>
      <c r="AT6" s="676"/>
      <c r="AU6" s="676"/>
      <c r="AV6" s="676"/>
      <c r="AW6" s="676"/>
      <c r="AX6" s="676"/>
      <c r="AY6" s="676"/>
      <c r="AZ6" s="676"/>
      <c r="BA6" s="676"/>
      <c r="BB6" s="676"/>
      <c r="BC6" s="676"/>
      <c r="BD6" s="676"/>
      <c r="BE6" s="676"/>
      <c r="BF6" s="677"/>
      <c r="BG6" s="678">
        <v>
18009629</v>
      </c>
      <c r="BH6" s="679"/>
      <c r="BI6" s="679"/>
      <c r="BJ6" s="679"/>
      <c r="BK6" s="679"/>
      <c r="BL6" s="679"/>
      <c r="BM6" s="679"/>
      <c r="BN6" s="680"/>
      <c r="BO6" s="715">
        <v>
100</v>
      </c>
      <c r="BP6" s="715"/>
      <c r="BQ6" s="715"/>
      <c r="BR6" s="715"/>
      <c r="BS6" s="716" t="s">
        <v>
176</v>
      </c>
      <c r="BT6" s="716"/>
      <c r="BU6" s="716"/>
      <c r="BV6" s="716"/>
      <c r="BW6" s="716"/>
      <c r="BX6" s="716"/>
      <c r="BY6" s="716"/>
      <c r="BZ6" s="716"/>
      <c r="CA6" s="716"/>
      <c r="CB6" s="775"/>
      <c r="CD6" s="736" t="s">
        <v>
235</v>
      </c>
      <c r="CE6" s="737"/>
      <c r="CF6" s="737"/>
      <c r="CG6" s="737"/>
      <c r="CH6" s="737"/>
      <c r="CI6" s="737"/>
      <c r="CJ6" s="737"/>
      <c r="CK6" s="737"/>
      <c r="CL6" s="737"/>
      <c r="CM6" s="737"/>
      <c r="CN6" s="737"/>
      <c r="CO6" s="737"/>
      <c r="CP6" s="737"/>
      <c r="CQ6" s="738"/>
      <c r="CR6" s="678">
        <v>
601751</v>
      </c>
      <c r="CS6" s="679"/>
      <c r="CT6" s="679"/>
      <c r="CU6" s="679"/>
      <c r="CV6" s="679"/>
      <c r="CW6" s="679"/>
      <c r="CX6" s="679"/>
      <c r="CY6" s="680"/>
      <c r="CZ6" s="778">
        <v>
0.6</v>
      </c>
      <c r="DA6" s="749"/>
      <c r="DB6" s="749"/>
      <c r="DC6" s="781"/>
      <c r="DD6" s="684" t="s">
        <v>
176</v>
      </c>
      <c r="DE6" s="679"/>
      <c r="DF6" s="679"/>
      <c r="DG6" s="679"/>
      <c r="DH6" s="679"/>
      <c r="DI6" s="679"/>
      <c r="DJ6" s="679"/>
      <c r="DK6" s="679"/>
      <c r="DL6" s="679"/>
      <c r="DM6" s="679"/>
      <c r="DN6" s="679"/>
      <c r="DO6" s="679"/>
      <c r="DP6" s="680"/>
      <c r="DQ6" s="684">
        <v>
601728</v>
      </c>
      <c r="DR6" s="679"/>
      <c r="DS6" s="679"/>
      <c r="DT6" s="679"/>
      <c r="DU6" s="679"/>
      <c r="DV6" s="679"/>
      <c r="DW6" s="679"/>
      <c r="DX6" s="679"/>
      <c r="DY6" s="679"/>
      <c r="DZ6" s="679"/>
      <c r="EA6" s="679"/>
      <c r="EB6" s="679"/>
      <c r="EC6" s="722"/>
    </row>
    <row r="7" spans="2:143" ht="11.25" customHeight="1" x14ac:dyDescent="0.2">
      <c r="B7" s="675" t="s">
        <v>
236</v>
      </c>
      <c r="C7" s="676"/>
      <c r="D7" s="676"/>
      <c r="E7" s="676"/>
      <c r="F7" s="676"/>
      <c r="G7" s="676"/>
      <c r="H7" s="676"/>
      <c r="I7" s="676"/>
      <c r="J7" s="676"/>
      <c r="K7" s="676"/>
      <c r="L7" s="676"/>
      <c r="M7" s="676"/>
      <c r="N7" s="676"/>
      <c r="O7" s="676"/>
      <c r="P7" s="676"/>
      <c r="Q7" s="677"/>
      <c r="R7" s="678">
        <v>
51352</v>
      </c>
      <c r="S7" s="679"/>
      <c r="T7" s="679"/>
      <c r="U7" s="679"/>
      <c r="V7" s="679"/>
      <c r="W7" s="679"/>
      <c r="X7" s="679"/>
      <c r="Y7" s="680"/>
      <c r="Z7" s="715">
        <v>
0.1</v>
      </c>
      <c r="AA7" s="715"/>
      <c r="AB7" s="715"/>
      <c r="AC7" s="715"/>
      <c r="AD7" s="716">
        <v>
51352</v>
      </c>
      <c r="AE7" s="716"/>
      <c r="AF7" s="716"/>
      <c r="AG7" s="716"/>
      <c r="AH7" s="716"/>
      <c r="AI7" s="716"/>
      <c r="AJ7" s="716"/>
      <c r="AK7" s="716"/>
      <c r="AL7" s="681">
        <v>
0.1</v>
      </c>
      <c r="AM7" s="682"/>
      <c r="AN7" s="682"/>
      <c r="AO7" s="717"/>
      <c r="AP7" s="675" t="s">
        <v>
237</v>
      </c>
      <c r="AQ7" s="676"/>
      <c r="AR7" s="676"/>
      <c r="AS7" s="676"/>
      <c r="AT7" s="676"/>
      <c r="AU7" s="676"/>
      <c r="AV7" s="676"/>
      <c r="AW7" s="676"/>
      <c r="AX7" s="676"/>
      <c r="AY7" s="676"/>
      <c r="AZ7" s="676"/>
      <c r="BA7" s="676"/>
      <c r="BB7" s="676"/>
      <c r="BC7" s="676"/>
      <c r="BD7" s="676"/>
      <c r="BE7" s="676"/>
      <c r="BF7" s="677"/>
      <c r="BG7" s="678">
        <v>
16489583</v>
      </c>
      <c r="BH7" s="679"/>
      <c r="BI7" s="679"/>
      <c r="BJ7" s="679"/>
      <c r="BK7" s="679"/>
      <c r="BL7" s="679"/>
      <c r="BM7" s="679"/>
      <c r="BN7" s="680"/>
      <c r="BO7" s="715">
        <v>
91.6</v>
      </c>
      <c r="BP7" s="715"/>
      <c r="BQ7" s="715"/>
      <c r="BR7" s="715"/>
      <c r="BS7" s="716" t="s">
        <v>
176</v>
      </c>
      <c r="BT7" s="716"/>
      <c r="BU7" s="716"/>
      <c r="BV7" s="716"/>
      <c r="BW7" s="716"/>
      <c r="BX7" s="716"/>
      <c r="BY7" s="716"/>
      <c r="BZ7" s="716"/>
      <c r="CA7" s="716"/>
      <c r="CB7" s="775"/>
      <c r="CD7" s="711" t="s">
        <v>
238</v>
      </c>
      <c r="CE7" s="712"/>
      <c r="CF7" s="712"/>
      <c r="CG7" s="712"/>
      <c r="CH7" s="712"/>
      <c r="CI7" s="712"/>
      <c r="CJ7" s="712"/>
      <c r="CK7" s="712"/>
      <c r="CL7" s="712"/>
      <c r="CM7" s="712"/>
      <c r="CN7" s="712"/>
      <c r="CO7" s="712"/>
      <c r="CP7" s="712"/>
      <c r="CQ7" s="713"/>
      <c r="CR7" s="678">
        <v>
10214983</v>
      </c>
      <c r="CS7" s="679"/>
      <c r="CT7" s="679"/>
      <c r="CU7" s="679"/>
      <c r="CV7" s="679"/>
      <c r="CW7" s="679"/>
      <c r="CX7" s="679"/>
      <c r="CY7" s="680"/>
      <c r="CZ7" s="715">
        <v>
10.4</v>
      </c>
      <c r="DA7" s="715"/>
      <c r="DB7" s="715"/>
      <c r="DC7" s="715"/>
      <c r="DD7" s="684">
        <v>
233995</v>
      </c>
      <c r="DE7" s="679"/>
      <c r="DF7" s="679"/>
      <c r="DG7" s="679"/>
      <c r="DH7" s="679"/>
      <c r="DI7" s="679"/>
      <c r="DJ7" s="679"/>
      <c r="DK7" s="679"/>
      <c r="DL7" s="679"/>
      <c r="DM7" s="679"/>
      <c r="DN7" s="679"/>
      <c r="DO7" s="679"/>
      <c r="DP7" s="680"/>
      <c r="DQ7" s="684">
        <v>
9413317</v>
      </c>
      <c r="DR7" s="679"/>
      <c r="DS7" s="679"/>
      <c r="DT7" s="679"/>
      <c r="DU7" s="679"/>
      <c r="DV7" s="679"/>
      <c r="DW7" s="679"/>
      <c r="DX7" s="679"/>
      <c r="DY7" s="679"/>
      <c r="DZ7" s="679"/>
      <c r="EA7" s="679"/>
      <c r="EB7" s="679"/>
      <c r="EC7" s="722"/>
    </row>
    <row r="8" spans="2:143" ht="11.25" customHeight="1" x14ac:dyDescent="0.2">
      <c r="B8" s="675" t="s">
        <v>
239</v>
      </c>
      <c r="C8" s="676"/>
      <c r="D8" s="676"/>
      <c r="E8" s="676"/>
      <c r="F8" s="676"/>
      <c r="G8" s="676"/>
      <c r="H8" s="676"/>
      <c r="I8" s="676"/>
      <c r="J8" s="676"/>
      <c r="K8" s="676"/>
      <c r="L8" s="676"/>
      <c r="M8" s="676"/>
      <c r="N8" s="676"/>
      <c r="O8" s="676"/>
      <c r="P8" s="676"/>
      <c r="Q8" s="677"/>
      <c r="R8" s="678">
        <v>
255906</v>
      </c>
      <c r="S8" s="679"/>
      <c r="T8" s="679"/>
      <c r="U8" s="679"/>
      <c r="V8" s="679"/>
      <c r="W8" s="679"/>
      <c r="X8" s="679"/>
      <c r="Y8" s="680"/>
      <c r="Z8" s="715">
        <v>
0.3</v>
      </c>
      <c r="AA8" s="715"/>
      <c r="AB8" s="715"/>
      <c r="AC8" s="715"/>
      <c r="AD8" s="716">
        <v>
255906</v>
      </c>
      <c r="AE8" s="716"/>
      <c r="AF8" s="716"/>
      <c r="AG8" s="716"/>
      <c r="AH8" s="716"/>
      <c r="AI8" s="716"/>
      <c r="AJ8" s="716"/>
      <c r="AK8" s="716"/>
      <c r="AL8" s="681">
        <v>
0.4</v>
      </c>
      <c r="AM8" s="682"/>
      <c r="AN8" s="682"/>
      <c r="AO8" s="717"/>
      <c r="AP8" s="675" t="s">
        <v>
240</v>
      </c>
      <c r="AQ8" s="676"/>
      <c r="AR8" s="676"/>
      <c r="AS8" s="676"/>
      <c r="AT8" s="676"/>
      <c r="AU8" s="676"/>
      <c r="AV8" s="676"/>
      <c r="AW8" s="676"/>
      <c r="AX8" s="676"/>
      <c r="AY8" s="676"/>
      <c r="AZ8" s="676"/>
      <c r="BA8" s="676"/>
      <c r="BB8" s="676"/>
      <c r="BC8" s="676"/>
      <c r="BD8" s="676"/>
      <c r="BE8" s="676"/>
      <c r="BF8" s="677"/>
      <c r="BG8" s="678">
        <v>
409973</v>
      </c>
      <c r="BH8" s="679"/>
      <c r="BI8" s="679"/>
      <c r="BJ8" s="679"/>
      <c r="BK8" s="679"/>
      <c r="BL8" s="679"/>
      <c r="BM8" s="679"/>
      <c r="BN8" s="680"/>
      <c r="BO8" s="715">
        <v>
2.2999999999999998</v>
      </c>
      <c r="BP8" s="715"/>
      <c r="BQ8" s="715"/>
      <c r="BR8" s="715"/>
      <c r="BS8" s="684" t="s">
        <v>
176</v>
      </c>
      <c r="BT8" s="679"/>
      <c r="BU8" s="679"/>
      <c r="BV8" s="679"/>
      <c r="BW8" s="679"/>
      <c r="BX8" s="679"/>
      <c r="BY8" s="679"/>
      <c r="BZ8" s="679"/>
      <c r="CA8" s="679"/>
      <c r="CB8" s="722"/>
      <c r="CD8" s="711" t="s">
        <v>
241</v>
      </c>
      <c r="CE8" s="712"/>
      <c r="CF8" s="712"/>
      <c r="CG8" s="712"/>
      <c r="CH8" s="712"/>
      <c r="CI8" s="712"/>
      <c r="CJ8" s="712"/>
      <c r="CK8" s="712"/>
      <c r="CL8" s="712"/>
      <c r="CM8" s="712"/>
      <c r="CN8" s="712"/>
      <c r="CO8" s="712"/>
      <c r="CP8" s="712"/>
      <c r="CQ8" s="713"/>
      <c r="CR8" s="678">
        <v>
53632727</v>
      </c>
      <c r="CS8" s="679"/>
      <c r="CT8" s="679"/>
      <c r="CU8" s="679"/>
      <c r="CV8" s="679"/>
      <c r="CW8" s="679"/>
      <c r="CX8" s="679"/>
      <c r="CY8" s="680"/>
      <c r="CZ8" s="715">
        <v>
54.7</v>
      </c>
      <c r="DA8" s="715"/>
      <c r="DB8" s="715"/>
      <c r="DC8" s="715"/>
      <c r="DD8" s="684">
        <v>
2772563</v>
      </c>
      <c r="DE8" s="679"/>
      <c r="DF8" s="679"/>
      <c r="DG8" s="679"/>
      <c r="DH8" s="679"/>
      <c r="DI8" s="679"/>
      <c r="DJ8" s="679"/>
      <c r="DK8" s="679"/>
      <c r="DL8" s="679"/>
      <c r="DM8" s="679"/>
      <c r="DN8" s="679"/>
      <c r="DO8" s="679"/>
      <c r="DP8" s="680"/>
      <c r="DQ8" s="684">
        <v>
29645732</v>
      </c>
      <c r="DR8" s="679"/>
      <c r="DS8" s="679"/>
      <c r="DT8" s="679"/>
      <c r="DU8" s="679"/>
      <c r="DV8" s="679"/>
      <c r="DW8" s="679"/>
      <c r="DX8" s="679"/>
      <c r="DY8" s="679"/>
      <c r="DZ8" s="679"/>
      <c r="EA8" s="679"/>
      <c r="EB8" s="679"/>
      <c r="EC8" s="722"/>
    </row>
    <row r="9" spans="2:143" ht="11.25" customHeight="1" x14ac:dyDescent="0.2">
      <c r="B9" s="675" t="s">
        <v>
242</v>
      </c>
      <c r="C9" s="676"/>
      <c r="D9" s="676"/>
      <c r="E9" s="676"/>
      <c r="F9" s="676"/>
      <c r="G9" s="676"/>
      <c r="H9" s="676"/>
      <c r="I9" s="676"/>
      <c r="J9" s="676"/>
      <c r="K9" s="676"/>
      <c r="L9" s="676"/>
      <c r="M9" s="676"/>
      <c r="N9" s="676"/>
      <c r="O9" s="676"/>
      <c r="P9" s="676"/>
      <c r="Q9" s="677"/>
      <c r="R9" s="678">
        <v>
158475</v>
      </c>
      <c r="S9" s="679"/>
      <c r="T9" s="679"/>
      <c r="U9" s="679"/>
      <c r="V9" s="679"/>
      <c r="W9" s="679"/>
      <c r="X9" s="679"/>
      <c r="Y9" s="680"/>
      <c r="Z9" s="715">
        <v>
0.2</v>
      </c>
      <c r="AA9" s="715"/>
      <c r="AB9" s="715"/>
      <c r="AC9" s="715"/>
      <c r="AD9" s="716">
        <v>
158475</v>
      </c>
      <c r="AE9" s="716"/>
      <c r="AF9" s="716"/>
      <c r="AG9" s="716"/>
      <c r="AH9" s="716"/>
      <c r="AI9" s="716"/>
      <c r="AJ9" s="716"/>
      <c r="AK9" s="716"/>
      <c r="AL9" s="681">
        <v>
0.2</v>
      </c>
      <c r="AM9" s="682"/>
      <c r="AN9" s="682"/>
      <c r="AO9" s="717"/>
      <c r="AP9" s="675" t="s">
        <v>
243</v>
      </c>
      <c r="AQ9" s="676"/>
      <c r="AR9" s="676"/>
      <c r="AS9" s="676"/>
      <c r="AT9" s="676"/>
      <c r="AU9" s="676"/>
      <c r="AV9" s="676"/>
      <c r="AW9" s="676"/>
      <c r="AX9" s="676"/>
      <c r="AY9" s="676"/>
      <c r="AZ9" s="676"/>
      <c r="BA9" s="676"/>
      <c r="BB9" s="676"/>
      <c r="BC9" s="676"/>
      <c r="BD9" s="676"/>
      <c r="BE9" s="676"/>
      <c r="BF9" s="677"/>
      <c r="BG9" s="678">
        <v>
16079610</v>
      </c>
      <c r="BH9" s="679"/>
      <c r="BI9" s="679"/>
      <c r="BJ9" s="679"/>
      <c r="BK9" s="679"/>
      <c r="BL9" s="679"/>
      <c r="BM9" s="679"/>
      <c r="BN9" s="680"/>
      <c r="BO9" s="715">
        <v>
89.3</v>
      </c>
      <c r="BP9" s="715"/>
      <c r="BQ9" s="715"/>
      <c r="BR9" s="715"/>
      <c r="BS9" s="684" t="s">
        <v>
176</v>
      </c>
      <c r="BT9" s="679"/>
      <c r="BU9" s="679"/>
      <c r="BV9" s="679"/>
      <c r="BW9" s="679"/>
      <c r="BX9" s="679"/>
      <c r="BY9" s="679"/>
      <c r="BZ9" s="679"/>
      <c r="CA9" s="679"/>
      <c r="CB9" s="722"/>
      <c r="CD9" s="711" t="s">
        <v>
244</v>
      </c>
      <c r="CE9" s="712"/>
      <c r="CF9" s="712"/>
      <c r="CG9" s="712"/>
      <c r="CH9" s="712"/>
      <c r="CI9" s="712"/>
      <c r="CJ9" s="712"/>
      <c r="CK9" s="712"/>
      <c r="CL9" s="712"/>
      <c r="CM9" s="712"/>
      <c r="CN9" s="712"/>
      <c r="CO9" s="712"/>
      <c r="CP9" s="712"/>
      <c r="CQ9" s="713"/>
      <c r="CR9" s="678">
        <v>
6694807</v>
      </c>
      <c r="CS9" s="679"/>
      <c r="CT9" s="679"/>
      <c r="CU9" s="679"/>
      <c r="CV9" s="679"/>
      <c r="CW9" s="679"/>
      <c r="CX9" s="679"/>
      <c r="CY9" s="680"/>
      <c r="CZ9" s="715">
        <v>
6.8</v>
      </c>
      <c r="DA9" s="715"/>
      <c r="DB9" s="715"/>
      <c r="DC9" s="715"/>
      <c r="DD9" s="684">
        <v>
5056</v>
      </c>
      <c r="DE9" s="679"/>
      <c r="DF9" s="679"/>
      <c r="DG9" s="679"/>
      <c r="DH9" s="679"/>
      <c r="DI9" s="679"/>
      <c r="DJ9" s="679"/>
      <c r="DK9" s="679"/>
      <c r="DL9" s="679"/>
      <c r="DM9" s="679"/>
      <c r="DN9" s="679"/>
      <c r="DO9" s="679"/>
      <c r="DP9" s="680"/>
      <c r="DQ9" s="684">
        <v>
5508238</v>
      </c>
      <c r="DR9" s="679"/>
      <c r="DS9" s="679"/>
      <c r="DT9" s="679"/>
      <c r="DU9" s="679"/>
      <c r="DV9" s="679"/>
      <c r="DW9" s="679"/>
      <c r="DX9" s="679"/>
      <c r="DY9" s="679"/>
      <c r="DZ9" s="679"/>
      <c r="EA9" s="679"/>
      <c r="EB9" s="679"/>
      <c r="EC9" s="722"/>
    </row>
    <row r="10" spans="2:143" ht="11.25" customHeight="1" x14ac:dyDescent="0.2">
      <c r="B10" s="675" t="s">
        <v>
245</v>
      </c>
      <c r="C10" s="676"/>
      <c r="D10" s="676"/>
      <c r="E10" s="676"/>
      <c r="F10" s="676"/>
      <c r="G10" s="676"/>
      <c r="H10" s="676"/>
      <c r="I10" s="676"/>
      <c r="J10" s="676"/>
      <c r="K10" s="676"/>
      <c r="L10" s="676"/>
      <c r="M10" s="676"/>
      <c r="N10" s="676"/>
      <c r="O10" s="676"/>
      <c r="P10" s="676"/>
      <c r="Q10" s="677"/>
      <c r="R10" s="678" t="s">
        <v>
176</v>
      </c>
      <c r="S10" s="679"/>
      <c r="T10" s="679"/>
      <c r="U10" s="679"/>
      <c r="V10" s="679"/>
      <c r="W10" s="679"/>
      <c r="X10" s="679"/>
      <c r="Y10" s="680"/>
      <c r="Z10" s="715" t="s">
        <v>
176</v>
      </c>
      <c r="AA10" s="715"/>
      <c r="AB10" s="715"/>
      <c r="AC10" s="715"/>
      <c r="AD10" s="716" t="s">
        <v>
176</v>
      </c>
      <c r="AE10" s="716"/>
      <c r="AF10" s="716"/>
      <c r="AG10" s="716"/>
      <c r="AH10" s="716"/>
      <c r="AI10" s="716"/>
      <c r="AJ10" s="716"/>
      <c r="AK10" s="716"/>
      <c r="AL10" s="681" t="s">
        <v>
176</v>
      </c>
      <c r="AM10" s="682"/>
      <c r="AN10" s="682"/>
      <c r="AO10" s="717"/>
      <c r="AP10" s="675" t="s">
        <v>
246</v>
      </c>
      <c r="AQ10" s="676"/>
      <c r="AR10" s="676"/>
      <c r="AS10" s="676"/>
      <c r="AT10" s="676"/>
      <c r="AU10" s="676"/>
      <c r="AV10" s="676"/>
      <c r="AW10" s="676"/>
      <c r="AX10" s="676"/>
      <c r="AY10" s="676"/>
      <c r="AZ10" s="676"/>
      <c r="BA10" s="676"/>
      <c r="BB10" s="676"/>
      <c r="BC10" s="676"/>
      <c r="BD10" s="676"/>
      <c r="BE10" s="676"/>
      <c r="BF10" s="677"/>
      <c r="BG10" s="678" t="s">
        <v>
176</v>
      </c>
      <c r="BH10" s="679"/>
      <c r="BI10" s="679"/>
      <c r="BJ10" s="679"/>
      <c r="BK10" s="679"/>
      <c r="BL10" s="679"/>
      <c r="BM10" s="679"/>
      <c r="BN10" s="680"/>
      <c r="BO10" s="715" t="s">
        <v>
139</v>
      </c>
      <c r="BP10" s="715"/>
      <c r="BQ10" s="715"/>
      <c r="BR10" s="715"/>
      <c r="BS10" s="684" t="s">
        <v>
176</v>
      </c>
      <c r="BT10" s="679"/>
      <c r="BU10" s="679"/>
      <c r="BV10" s="679"/>
      <c r="BW10" s="679"/>
      <c r="BX10" s="679"/>
      <c r="BY10" s="679"/>
      <c r="BZ10" s="679"/>
      <c r="CA10" s="679"/>
      <c r="CB10" s="722"/>
      <c r="CD10" s="711" t="s">
        <v>
247</v>
      </c>
      <c r="CE10" s="712"/>
      <c r="CF10" s="712"/>
      <c r="CG10" s="712"/>
      <c r="CH10" s="712"/>
      <c r="CI10" s="712"/>
      <c r="CJ10" s="712"/>
      <c r="CK10" s="712"/>
      <c r="CL10" s="712"/>
      <c r="CM10" s="712"/>
      <c r="CN10" s="712"/>
      <c r="CO10" s="712"/>
      <c r="CP10" s="712"/>
      <c r="CQ10" s="713"/>
      <c r="CR10" s="678">
        <v>
130140</v>
      </c>
      <c r="CS10" s="679"/>
      <c r="CT10" s="679"/>
      <c r="CU10" s="679"/>
      <c r="CV10" s="679"/>
      <c r="CW10" s="679"/>
      <c r="CX10" s="679"/>
      <c r="CY10" s="680"/>
      <c r="CZ10" s="715">
        <v>
0.1</v>
      </c>
      <c r="DA10" s="715"/>
      <c r="DB10" s="715"/>
      <c r="DC10" s="715"/>
      <c r="DD10" s="684" t="s">
        <v>
176</v>
      </c>
      <c r="DE10" s="679"/>
      <c r="DF10" s="679"/>
      <c r="DG10" s="679"/>
      <c r="DH10" s="679"/>
      <c r="DI10" s="679"/>
      <c r="DJ10" s="679"/>
      <c r="DK10" s="679"/>
      <c r="DL10" s="679"/>
      <c r="DM10" s="679"/>
      <c r="DN10" s="679"/>
      <c r="DO10" s="679"/>
      <c r="DP10" s="680"/>
      <c r="DQ10" s="684">
        <v>
111599</v>
      </c>
      <c r="DR10" s="679"/>
      <c r="DS10" s="679"/>
      <c r="DT10" s="679"/>
      <c r="DU10" s="679"/>
      <c r="DV10" s="679"/>
      <c r="DW10" s="679"/>
      <c r="DX10" s="679"/>
      <c r="DY10" s="679"/>
      <c r="DZ10" s="679"/>
      <c r="EA10" s="679"/>
      <c r="EB10" s="679"/>
      <c r="EC10" s="722"/>
    </row>
    <row r="11" spans="2:143" ht="11.25" customHeight="1" x14ac:dyDescent="0.2">
      <c r="B11" s="675" t="s">
        <v>
248</v>
      </c>
      <c r="C11" s="676"/>
      <c r="D11" s="676"/>
      <c r="E11" s="676"/>
      <c r="F11" s="676"/>
      <c r="G11" s="676"/>
      <c r="H11" s="676"/>
      <c r="I11" s="676"/>
      <c r="J11" s="676"/>
      <c r="K11" s="676"/>
      <c r="L11" s="676"/>
      <c r="M11" s="676"/>
      <c r="N11" s="676"/>
      <c r="O11" s="676"/>
      <c r="P11" s="676"/>
      <c r="Q11" s="677"/>
      <c r="R11" s="678">
        <v>
3616452</v>
      </c>
      <c r="S11" s="679"/>
      <c r="T11" s="679"/>
      <c r="U11" s="679"/>
      <c r="V11" s="679"/>
      <c r="W11" s="679"/>
      <c r="X11" s="679"/>
      <c r="Y11" s="680"/>
      <c r="Z11" s="681">
        <v>
3.6</v>
      </c>
      <c r="AA11" s="682"/>
      <c r="AB11" s="682"/>
      <c r="AC11" s="683"/>
      <c r="AD11" s="684">
        <v>
3616452</v>
      </c>
      <c r="AE11" s="679"/>
      <c r="AF11" s="679"/>
      <c r="AG11" s="679"/>
      <c r="AH11" s="679"/>
      <c r="AI11" s="679"/>
      <c r="AJ11" s="679"/>
      <c r="AK11" s="680"/>
      <c r="AL11" s="681">
        <v>
5.7</v>
      </c>
      <c r="AM11" s="682"/>
      <c r="AN11" s="682"/>
      <c r="AO11" s="717"/>
      <c r="AP11" s="675" t="s">
        <v>
249</v>
      </c>
      <c r="AQ11" s="676"/>
      <c r="AR11" s="676"/>
      <c r="AS11" s="676"/>
      <c r="AT11" s="676"/>
      <c r="AU11" s="676"/>
      <c r="AV11" s="676"/>
      <c r="AW11" s="676"/>
      <c r="AX11" s="676"/>
      <c r="AY11" s="676"/>
      <c r="AZ11" s="676"/>
      <c r="BA11" s="676"/>
      <c r="BB11" s="676"/>
      <c r="BC11" s="676"/>
      <c r="BD11" s="676"/>
      <c r="BE11" s="676"/>
      <c r="BF11" s="677"/>
      <c r="BG11" s="678" t="s">
        <v>
176</v>
      </c>
      <c r="BH11" s="679"/>
      <c r="BI11" s="679"/>
      <c r="BJ11" s="679"/>
      <c r="BK11" s="679"/>
      <c r="BL11" s="679"/>
      <c r="BM11" s="679"/>
      <c r="BN11" s="680"/>
      <c r="BO11" s="715" t="s">
        <v>
176</v>
      </c>
      <c r="BP11" s="715"/>
      <c r="BQ11" s="715"/>
      <c r="BR11" s="715"/>
      <c r="BS11" s="684" t="s">
        <v>
139</v>
      </c>
      <c r="BT11" s="679"/>
      <c r="BU11" s="679"/>
      <c r="BV11" s="679"/>
      <c r="BW11" s="679"/>
      <c r="BX11" s="679"/>
      <c r="BY11" s="679"/>
      <c r="BZ11" s="679"/>
      <c r="CA11" s="679"/>
      <c r="CB11" s="722"/>
      <c r="CD11" s="711" t="s">
        <v>
250</v>
      </c>
      <c r="CE11" s="712"/>
      <c r="CF11" s="712"/>
      <c r="CG11" s="712"/>
      <c r="CH11" s="712"/>
      <c r="CI11" s="712"/>
      <c r="CJ11" s="712"/>
      <c r="CK11" s="712"/>
      <c r="CL11" s="712"/>
      <c r="CM11" s="712"/>
      <c r="CN11" s="712"/>
      <c r="CO11" s="712"/>
      <c r="CP11" s="712"/>
      <c r="CQ11" s="713"/>
      <c r="CR11" s="678" t="s">
        <v>
176</v>
      </c>
      <c r="CS11" s="679"/>
      <c r="CT11" s="679"/>
      <c r="CU11" s="679"/>
      <c r="CV11" s="679"/>
      <c r="CW11" s="679"/>
      <c r="CX11" s="679"/>
      <c r="CY11" s="680"/>
      <c r="CZ11" s="715" t="s">
        <v>
176</v>
      </c>
      <c r="DA11" s="715"/>
      <c r="DB11" s="715"/>
      <c r="DC11" s="715"/>
      <c r="DD11" s="684" t="s">
        <v>
139</v>
      </c>
      <c r="DE11" s="679"/>
      <c r="DF11" s="679"/>
      <c r="DG11" s="679"/>
      <c r="DH11" s="679"/>
      <c r="DI11" s="679"/>
      <c r="DJ11" s="679"/>
      <c r="DK11" s="679"/>
      <c r="DL11" s="679"/>
      <c r="DM11" s="679"/>
      <c r="DN11" s="679"/>
      <c r="DO11" s="679"/>
      <c r="DP11" s="680"/>
      <c r="DQ11" s="684" t="s">
        <v>
139</v>
      </c>
      <c r="DR11" s="679"/>
      <c r="DS11" s="679"/>
      <c r="DT11" s="679"/>
      <c r="DU11" s="679"/>
      <c r="DV11" s="679"/>
      <c r="DW11" s="679"/>
      <c r="DX11" s="679"/>
      <c r="DY11" s="679"/>
      <c r="DZ11" s="679"/>
      <c r="EA11" s="679"/>
      <c r="EB11" s="679"/>
      <c r="EC11" s="722"/>
    </row>
    <row r="12" spans="2:143" ht="11.25" customHeight="1" x14ac:dyDescent="0.2">
      <c r="B12" s="675" t="s">
        <v>
251</v>
      </c>
      <c r="C12" s="676"/>
      <c r="D12" s="676"/>
      <c r="E12" s="676"/>
      <c r="F12" s="676"/>
      <c r="G12" s="676"/>
      <c r="H12" s="676"/>
      <c r="I12" s="676"/>
      <c r="J12" s="676"/>
      <c r="K12" s="676"/>
      <c r="L12" s="676"/>
      <c r="M12" s="676"/>
      <c r="N12" s="676"/>
      <c r="O12" s="676"/>
      <c r="P12" s="676"/>
      <c r="Q12" s="677"/>
      <c r="R12" s="678" t="s">
        <v>
176</v>
      </c>
      <c r="S12" s="679"/>
      <c r="T12" s="679"/>
      <c r="U12" s="679"/>
      <c r="V12" s="679"/>
      <c r="W12" s="679"/>
      <c r="X12" s="679"/>
      <c r="Y12" s="680"/>
      <c r="Z12" s="715" t="s">
        <v>
176</v>
      </c>
      <c r="AA12" s="715"/>
      <c r="AB12" s="715"/>
      <c r="AC12" s="715"/>
      <c r="AD12" s="716" t="s">
        <v>
252</v>
      </c>
      <c r="AE12" s="716"/>
      <c r="AF12" s="716"/>
      <c r="AG12" s="716"/>
      <c r="AH12" s="716"/>
      <c r="AI12" s="716"/>
      <c r="AJ12" s="716"/>
      <c r="AK12" s="716"/>
      <c r="AL12" s="681" t="s">
        <v>
176</v>
      </c>
      <c r="AM12" s="682"/>
      <c r="AN12" s="682"/>
      <c r="AO12" s="717"/>
      <c r="AP12" s="675" t="s">
        <v>
253</v>
      </c>
      <c r="AQ12" s="676"/>
      <c r="AR12" s="676"/>
      <c r="AS12" s="676"/>
      <c r="AT12" s="676"/>
      <c r="AU12" s="676"/>
      <c r="AV12" s="676"/>
      <c r="AW12" s="676"/>
      <c r="AX12" s="676"/>
      <c r="AY12" s="676"/>
      <c r="AZ12" s="676"/>
      <c r="BA12" s="676"/>
      <c r="BB12" s="676"/>
      <c r="BC12" s="676"/>
      <c r="BD12" s="676"/>
      <c r="BE12" s="676"/>
      <c r="BF12" s="677"/>
      <c r="BG12" s="678" t="s">
        <v>
139</v>
      </c>
      <c r="BH12" s="679"/>
      <c r="BI12" s="679"/>
      <c r="BJ12" s="679"/>
      <c r="BK12" s="679"/>
      <c r="BL12" s="679"/>
      <c r="BM12" s="679"/>
      <c r="BN12" s="680"/>
      <c r="BO12" s="715" t="s">
        <v>
176</v>
      </c>
      <c r="BP12" s="715"/>
      <c r="BQ12" s="715"/>
      <c r="BR12" s="715"/>
      <c r="BS12" s="684" t="s">
        <v>
176</v>
      </c>
      <c r="BT12" s="679"/>
      <c r="BU12" s="679"/>
      <c r="BV12" s="679"/>
      <c r="BW12" s="679"/>
      <c r="BX12" s="679"/>
      <c r="BY12" s="679"/>
      <c r="BZ12" s="679"/>
      <c r="CA12" s="679"/>
      <c r="CB12" s="722"/>
      <c r="CD12" s="711" t="s">
        <v>
254</v>
      </c>
      <c r="CE12" s="712"/>
      <c r="CF12" s="712"/>
      <c r="CG12" s="712"/>
      <c r="CH12" s="712"/>
      <c r="CI12" s="712"/>
      <c r="CJ12" s="712"/>
      <c r="CK12" s="712"/>
      <c r="CL12" s="712"/>
      <c r="CM12" s="712"/>
      <c r="CN12" s="712"/>
      <c r="CO12" s="712"/>
      <c r="CP12" s="712"/>
      <c r="CQ12" s="713"/>
      <c r="CR12" s="678">
        <v>
2376325</v>
      </c>
      <c r="CS12" s="679"/>
      <c r="CT12" s="679"/>
      <c r="CU12" s="679"/>
      <c r="CV12" s="679"/>
      <c r="CW12" s="679"/>
      <c r="CX12" s="679"/>
      <c r="CY12" s="680"/>
      <c r="CZ12" s="715">
        <v>
2.4</v>
      </c>
      <c r="DA12" s="715"/>
      <c r="DB12" s="715"/>
      <c r="DC12" s="715"/>
      <c r="DD12" s="684">
        <v>
170289</v>
      </c>
      <c r="DE12" s="679"/>
      <c r="DF12" s="679"/>
      <c r="DG12" s="679"/>
      <c r="DH12" s="679"/>
      <c r="DI12" s="679"/>
      <c r="DJ12" s="679"/>
      <c r="DK12" s="679"/>
      <c r="DL12" s="679"/>
      <c r="DM12" s="679"/>
      <c r="DN12" s="679"/>
      <c r="DO12" s="679"/>
      <c r="DP12" s="680"/>
      <c r="DQ12" s="684">
        <v>
1059187</v>
      </c>
      <c r="DR12" s="679"/>
      <c r="DS12" s="679"/>
      <c r="DT12" s="679"/>
      <c r="DU12" s="679"/>
      <c r="DV12" s="679"/>
      <c r="DW12" s="679"/>
      <c r="DX12" s="679"/>
      <c r="DY12" s="679"/>
      <c r="DZ12" s="679"/>
      <c r="EA12" s="679"/>
      <c r="EB12" s="679"/>
      <c r="EC12" s="722"/>
    </row>
    <row r="13" spans="2:143" ht="11.25" customHeight="1" x14ac:dyDescent="0.2">
      <c r="B13" s="675" t="s">
        <v>
255</v>
      </c>
      <c r="C13" s="676"/>
      <c r="D13" s="676"/>
      <c r="E13" s="676"/>
      <c r="F13" s="676"/>
      <c r="G13" s="676"/>
      <c r="H13" s="676"/>
      <c r="I13" s="676"/>
      <c r="J13" s="676"/>
      <c r="K13" s="676"/>
      <c r="L13" s="676"/>
      <c r="M13" s="676"/>
      <c r="N13" s="676"/>
      <c r="O13" s="676"/>
      <c r="P13" s="676"/>
      <c r="Q13" s="677"/>
      <c r="R13" s="678" t="s">
        <v>
176</v>
      </c>
      <c r="S13" s="679"/>
      <c r="T13" s="679"/>
      <c r="U13" s="679"/>
      <c r="V13" s="679"/>
      <c r="W13" s="679"/>
      <c r="X13" s="679"/>
      <c r="Y13" s="680"/>
      <c r="Z13" s="715" t="s">
        <v>
176</v>
      </c>
      <c r="AA13" s="715"/>
      <c r="AB13" s="715"/>
      <c r="AC13" s="715"/>
      <c r="AD13" s="716" t="s">
        <v>
252</v>
      </c>
      <c r="AE13" s="716"/>
      <c r="AF13" s="716"/>
      <c r="AG13" s="716"/>
      <c r="AH13" s="716"/>
      <c r="AI13" s="716"/>
      <c r="AJ13" s="716"/>
      <c r="AK13" s="716"/>
      <c r="AL13" s="681" t="s">
        <v>
176</v>
      </c>
      <c r="AM13" s="682"/>
      <c r="AN13" s="682"/>
      <c r="AO13" s="717"/>
      <c r="AP13" s="675" t="s">
        <v>
256</v>
      </c>
      <c r="AQ13" s="676"/>
      <c r="AR13" s="676"/>
      <c r="AS13" s="676"/>
      <c r="AT13" s="676"/>
      <c r="AU13" s="676"/>
      <c r="AV13" s="676"/>
      <c r="AW13" s="676"/>
      <c r="AX13" s="676"/>
      <c r="AY13" s="676"/>
      <c r="AZ13" s="676"/>
      <c r="BA13" s="676"/>
      <c r="BB13" s="676"/>
      <c r="BC13" s="676"/>
      <c r="BD13" s="676"/>
      <c r="BE13" s="676"/>
      <c r="BF13" s="677"/>
      <c r="BG13" s="678" t="s">
        <v>
252</v>
      </c>
      <c r="BH13" s="679"/>
      <c r="BI13" s="679"/>
      <c r="BJ13" s="679"/>
      <c r="BK13" s="679"/>
      <c r="BL13" s="679"/>
      <c r="BM13" s="679"/>
      <c r="BN13" s="680"/>
      <c r="BO13" s="715" t="s">
        <v>
176</v>
      </c>
      <c r="BP13" s="715"/>
      <c r="BQ13" s="715"/>
      <c r="BR13" s="715"/>
      <c r="BS13" s="684" t="s">
        <v>
139</v>
      </c>
      <c r="BT13" s="679"/>
      <c r="BU13" s="679"/>
      <c r="BV13" s="679"/>
      <c r="BW13" s="679"/>
      <c r="BX13" s="679"/>
      <c r="BY13" s="679"/>
      <c r="BZ13" s="679"/>
      <c r="CA13" s="679"/>
      <c r="CB13" s="722"/>
      <c r="CD13" s="711" t="s">
        <v>
257</v>
      </c>
      <c r="CE13" s="712"/>
      <c r="CF13" s="712"/>
      <c r="CG13" s="712"/>
      <c r="CH13" s="712"/>
      <c r="CI13" s="712"/>
      <c r="CJ13" s="712"/>
      <c r="CK13" s="712"/>
      <c r="CL13" s="712"/>
      <c r="CM13" s="712"/>
      <c r="CN13" s="712"/>
      <c r="CO13" s="712"/>
      <c r="CP13" s="712"/>
      <c r="CQ13" s="713"/>
      <c r="CR13" s="678">
        <v>
8356901</v>
      </c>
      <c r="CS13" s="679"/>
      <c r="CT13" s="679"/>
      <c r="CU13" s="679"/>
      <c r="CV13" s="679"/>
      <c r="CW13" s="679"/>
      <c r="CX13" s="679"/>
      <c r="CY13" s="680"/>
      <c r="CZ13" s="715">
        <v>
8.5</v>
      </c>
      <c r="DA13" s="715"/>
      <c r="DB13" s="715"/>
      <c r="DC13" s="715"/>
      <c r="DD13" s="684">
        <v>
5420678</v>
      </c>
      <c r="DE13" s="679"/>
      <c r="DF13" s="679"/>
      <c r="DG13" s="679"/>
      <c r="DH13" s="679"/>
      <c r="DI13" s="679"/>
      <c r="DJ13" s="679"/>
      <c r="DK13" s="679"/>
      <c r="DL13" s="679"/>
      <c r="DM13" s="679"/>
      <c r="DN13" s="679"/>
      <c r="DO13" s="679"/>
      <c r="DP13" s="680"/>
      <c r="DQ13" s="684">
        <v>
5713619</v>
      </c>
      <c r="DR13" s="679"/>
      <c r="DS13" s="679"/>
      <c r="DT13" s="679"/>
      <c r="DU13" s="679"/>
      <c r="DV13" s="679"/>
      <c r="DW13" s="679"/>
      <c r="DX13" s="679"/>
      <c r="DY13" s="679"/>
      <c r="DZ13" s="679"/>
      <c r="EA13" s="679"/>
      <c r="EB13" s="679"/>
      <c r="EC13" s="722"/>
    </row>
    <row r="14" spans="2:143" ht="11.25" customHeight="1" x14ac:dyDescent="0.2">
      <c r="B14" s="675" t="s">
        <v>
258</v>
      </c>
      <c r="C14" s="676"/>
      <c r="D14" s="676"/>
      <c r="E14" s="676"/>
      <c r="F14" s="676"/>
      <c r="G14" s="676"/>
      <c r="H14" s="676"/>
      <c r="I14" s="676"/>
      <c r="J14" s="676"/>
      <c r="K14" s="676"/>
      <c r="L14" s="676"/>
      <c r="M14" s="676"/>
      <c r="N14" s="676"/>
      <c r="O14" s="676"/>
      <c r="P14" s="676"/>
      <c r="Q14" s="677"/>
      <c r="R14" s="678">
        <v>
81560</v>
      </c>
      <c r="S14" s="679"/>
      <c r="T14" s="679"/>
      <c r="U14" s="679"/>
      <c r="V14" s="679"/>
      <c r="W14" s="679"/>
      <c r="X14" s="679"/>
      <c r="Y14" s="680"/>
      <c r="Z14" s="715">
        <v>
0.1</v>
      </c>
      <c r="AA14" s="715"/>
      <c r="AB14" s="715"/>
      <c r="AC14" s="715"/>
      <c r="AD14" s="716">
        <v>
81560</v>
      </c>
      <c r="AE14" s="716"/>
      <c r="AF14" s="716"/>
      <c r="AG14" s="716"/>
      <c r="AH14" s="716"/>
      <c r="AI14" s="716"/>
      <c r="AJ14" s="716"/>
      <c r="AK14" s="716"/>
      <c r="AL14" s="681">
        <v>
0.1</v>
      </c>
      <c r="AM14" s="682"/>
      <c r="AN14" s="682"/>
      <c r="AO14" s="717"/>
      <c r="AP14" s="675" t="s">
        <v>
259</v>
      </c>
      <c r="AQ14" s="676"/>
      <c r="AR14" s="676"/>
      <c r="AS14" s="676"/>
      <c r="AT14" s="676"/>
      <c r="AU14" s="676"/>
      <c r="AV14" s="676"/>
      <c r="AW14" s="676"/>
      <c r="AX14" s="676"/>
      <c r="AY14" s="676"/>
      <c r="AZ14" s="676"/>
      <c r="BA14" s="676"/>
      <c r="BB14" s="676"/>
      <c r="BC14" s="676"/>
      <c r="BD14" s="676"/>
      <c r="BE14" s="676"/>
      <c r="BF14" s="677"/>
      <c r="BG14" s="678">
        <v>
78770</v>
      </c>
      <c r="BH14" s="679"/>
      <c r="BI14" s="679"/>
      <c r="BJ14" s="679"/>
      <c r="BK14" s="679"/>
      <c r="BL14" s="679"/>
      <c r="BM14" s="679"/>
      <c r="BN14" s="680"/>
      <c r="BO14" s="715">
        <v>
0.4</v>
      </c>
      <c r="BP14" s="715"/>
      <c r="BQ14" s="715"/>
      <c r="BR14" s="715"/>
      <c r="BS14" s="684" t="s">
        <v>
176</v>
      </c>
      <c r="BT14" s="679"/>
      <c r="BU14" s="679"/>
      <c r="BV14" s="679"/>
      <c r="BW14" s="679"/>
      <c r="BX14" s="679"/>
      <c r="BY14" s="679"/>
      <c r="BZ14" s="679"/>
      <c r="CA14" s="679"/>
      <c r="CB14" s="722"/>
      <c r="CD14" s="711" t="s">
        <v>
260</v>
      </c>
      <c r="CE14" s="712"/>
      <c r="CF14" s="712"/>
      <c r="CG14" s="712"/>
      <c r="CH14" s="712"/>
      <c r="CI14" s="712"/>
      <c r="CJ14" s="712"/>
      <c r="CK14" s="712"/>
      <c r="CL14" s="712"/>
      <c r="CM14" s="712"/>
      <c r="CN14" s="712"/>
      <c r="CO14" s="712"/>
      <c r="CP14" s="712"/>
      <c r="CQ14" s="713"/>
      <c r="CR14" s="678">
        <v>
711069</v>
      </c>
      <c r="CS14" s="679"/>
      <c r="CT14" s="679"/>
      <c r="CU14" s="679"/>
      <c r="CV14" s="679"/>
      <c r="CW14" s="679"/>
      <c r="CX14" s="679"/>
      <c r="CY14" s="680"/>
      <c r="CZ14" s="715">
        <v>
0.7</v>
      </c>
      <c r="DA14" s="715"/>
      <c r="DB14" s="715"/>
      <c r="DC14" s="715"/>
      <c r="DD14" s="684">
        <v>
55869</v>
      </c>
      <c r="DE14" s="679"/>
      <c r="DF14" s="679"/>
      <c r="DG14" s="679"/>
      <c r="DH14" s="679"/>
      <c r="DI14" s="679"/>
      <c r="DJ14" s="679"/>
      <c r="DK14" s="679"/>
      <c r="DL14" s="679"/>
      <c r="DM14" s="679"/>
      <c r="DN14" s="679"/>
      <c r="DO14" s="679"/>
      <c r="DP14" s="680"/>
      <c r="DQ14" s="684">
        <v>
696361</v>
      </c>
      <c r="DR14" s="679"/>
      <c r="DS14" s="679"/>
      <c r="DT14" s="679"/>
      <c r="DU14" s="679"/>
      <c r="DV14" s="679"/>
      <c r="DW14" s="679"/>
      <c r="DX14" s="679"/>
      <c r="DY14" s="679"/>
      <c r="DZ14" s="679"/>
      <c r="EA14" s="679"/>
      <c r="EB14" s="679"/>
      <c r="EC14" s="722"/>
    </row>
    <row r="15" spans="2:143" ht="11.25" customHeight="1" x14ac:dyDescent="0.2">
      <c r="B15" s="675" t="s">
        <v>
261</v>
      </c>
      <c r="C15" s="676"/>
      <c r="D15" s="676"/>
      <c r="E15" s="676"/>
      <c r="F15" s="676"/>
      <c r="G15" s="676"/>
      <c r="H15" s="676"/>
      <c r="I15" s="676"/>
      <c r="J15" s="676"/>
      <c r="K15" s="676"/>
      <c r="L15" s="676"/>
      <c r="M15" s="676"/>
      <c r="N15" s="676"/>
      <c r="O15" s="676"/>
      <c r="P15" s="676"/>
      <c r="Q15" s="677"/>
      <c r="R15" s="678" t="s">
        <v>
176</v>
      </c>
      <c r="S15" s="679"/>
      <c r="T15" s="679"/>
      <c r="U15" s="679"/>
      <c r="V15" s="679"/>
      <c r="W15" s="679"/>
      <c r="X15" s="679"/>
      <c r="Y15" s="680"/>
      <c r="Z15" s="715" t="s">
        <v>
252</v>
      </c>
      <c r="AA15" s="715"/>
      <c r="AB15" s="715"/>
      <c r="AC15" s="715"/>
      <c r="AD15" s="716" t="s">
        <v>
176</v>
      </c>
      <c r="AE15" s="716"/>
      <c r="AF15" s="716"/>
      <c r="AG15" s="716"/>
      <c r="AH15" s="716"/>
      <c r="AI15" s="716"/>
      <c r="AJ15" s="716"/>
      <c r="AK15" s="716"/>
      <c r="AL15" s="681" t="s">
        <v>
176</v>
      </c>
      <c r="AM15" s="682"/>
      <c r="AN15" s="682"/>
      <c r="AO15" s="717"/>
      <c r="AP15" s="675" t="s">
        <v>
262</v>
      </c>
      <c r="AQ15" s="676"/>
      <c r="AR15" s="676"/>
      <c r="AS15" s="676"/>
      <c r="AT15" s="676"/>
      <c r="AU15" s="676"/>
      <c r="AV15" s="676"/>
      <c r="AW15" s="676"/>
      <c r="AX15" s="676"/>
      <c r="AY15" s="676"/>
      <c r="AZ15" s="676"/>
      <c r="BA15" s="676"/>
      <c r="BB15" s="676"/>
      <c r="BC15" s="676"/>
      <c r="BD15" s="676"/>
      <c r="BE15" s="676"/>
      <c r="BF15" s="677"/>
      <c r="BG15" s="678">
        <v>
1441276</v>
      </c>
      <c r="BH15" s="679"/>
      <c r="BI15" s="679"/>
      <c r="BJ15" s="679"/>
      <c r="BK15" s="679"/>
      <c r="BL15" s="679"/>
      <c r="BM15" s="679"/>
      <c r="BN15" s="680"/>
      <c r="BO15" s="715">
        <v>
8</v>
      </c>
      <c r="BP15" s="715"/>
      <c r="BQ15" s="715"/>
      <c r="BR15" s="715"/>
      <c r="BS15" s="684" t="s">
        <v>
176</v>
      </c>
      <c r="BT15" s="679"/>
      <c r="BU15" s="679"/>
      <c r="BV15" s="679"/>
      <c r="BW15" s="679"/>
      <c r="BX15" s="679"/>
      <c r="BY15" s="679"/>
      <c r="BZ15" s="679"/>
      <c r="CA15" s="679"/>
      <c r="CB15" s="722"/>
      <c r="CD15" s="711" t="s">
        <v>
263</v>
      </c>
      <c r="CE15" s="712"/>
      <c r="CF15" s="712"/>
      <c r="CG15" s="712"/>
      <c r="CH15" s="712"/>
      <c r="CI15" s="712"/>
      <c r="CJ15" s="712"/>
      <c r="CK15" s="712"/>
      <c r="CL15" s="712"/>
      <c r="CM15" s="712"/>
      <c r="CN15" s="712"/>
      <c r="CO15" s="712"/>
      <c r="CP15" s="712"/>
      <c r="CQ15" s="713"/>
      <c r="CR15" s="678">
        <v>
12968470</v>
      </c>
      <c r="CS15" s="679"/>
      <c r="CT15" s="679"/>
      <c r="CU15" s="679"/>
      <c r="CV15" s="679"/>
      <c r="CW15" s="679"/>
      <c r="CX15" s="679"/>
      <c r="CY15" s="680"/>
      <c r="CZ15" s="715">
        <v>
13.2</v>
      </c>
      <c r="DA15" s="715"/>
      <c r="DB15" s="715"/>
      <c r="DC15" s="715"/>
      <c r="DD15" s="684">
        <v>
3045816</v>
      </c>
      <c r="DE15" s="679"/>
      <c r="DF15" s="679"/>
      <c r="DG15" s="679"/>
      <c r="DH15" s="679"/>
      <c r="DI15" s="679"/>
      <c r="DJ15" s="679"/>
      <c r="DK15" s="679"/>
      <c r="DL15" s="679"/>
      <c r="DM15" s="679"/>
      <c r="DN15" s="679"/>
      <c r="DO15" s="679"/>
      <c r="DP15" s="680"/>
      <c r="DQ15" s="684">
        <v>
11083437</v>
      </c>
      <c r="DR15" s="679"/>
      <c r="DS15" s="679"/>
      <c r="DT15" s="679"/>
      <c r="DU15" s="679"/>
      <c r="DV15" s="679"/>
      <c r="DW15" s="679"/>
      <c r="DX15" s="679"/>
      <c r="DY15" s="679"/>
      <c r="DZ15" s="679"/>
      <c r="EA15" s="679"/>
      <c r="EB15" s="679"/>
      <c r="EC15" s="722"/>
    </row>
    <row r="16" spans="2:143" ht="11.25" customHeight="1" x14ac:dyDescent="0.2">
      <c r="B16" s="675" t="s">
        <v>
264</v>
      </c>
      <c r="C16" s="676"/>
      <c r="D16" s="676"/>
      <c r="E16" s="676"/>
      <c r="F16" s="676"/>
      <c r="G16" s="676"/>
      <c r="H16" s="676"/>
      <c r="I16" s="676"/>
      <c r="J16" s="676"/>
      <c r="K16" s="676"/>
      <c r="L16" s="676"/>
      <c r="M16" s="676"/>
      <c r="N16" s="676"/>
      <c r="O16" s="676"/>
      <c r="P16" s="676"/>
      <c r="Q16" s="677"/>
      <c r="R16" s="678">
        <v>
28821</v>
      </c>
      <c r="S16" s="679"/>
      <c r="T16" s="679"/>
      <c r="U16" s="679"/>
      <c r="V16" s="679"/>
      <c r="W16" s="679"/>
      <c r="X16" s="679"/>
      <c r="Y16" s="680"/>
      <c r="Z16" s="715">
        <v>
0</v>
      </c>
      <c r="AA16" s="715"/>
      <c r="AB16" s="715"/>
      <c r="AC16" s="715"/>
      <c r="AD16" s="716">
        <v>
28821</v>
      </c>
      <c r="AE16" s="716"/>
      <c r="AF16" s="716"/>
      <c r="AG16" s="716"/>
      <c r="AH16" s="716"/>
      <c r="AI16" s="716"/>
      <c r="AJ16" s="716"/>
      <c r="AK16" s="716"/>
      <c r="AL16" s="681">
        <v>
0</v>
      </c>
      <c r="AM16" s="682"/>
      <c r="AN16" s="682"/>
      <c r="AO16" s="717"/>
      <c r="AP16" s="675" t="s">
        <v>
265</v>
      </c>
      <c r="AQ16" s="676"/>
      <c r="AR16" s="676"/>
      <c r="AS16" s="676"/>
      <c r="AT16" s="676"/>
      <c r="AU16" s="676"/>
      <c r="AV16" s="676"/>
      <c r="AW16" s="676"/>
      <c r="AX16" s="676"/>
      <c r="AY16" s="676"/>
      <c r="AZ16" s="676"/>
      <c r="BA16" s="676"/>
      <c r="BB16" s="676"/>
      <c r="BC16" s="676"/>
      <c r="BD16" s="676"/>
      <c r="BE16" s="676"/>
      <c r="BF16" s="677"/>
      <c r="BG16" s="678" t="s">
        <v>
176</v>
      </c>
      <c r="BH16" s="679"/>
      <c r="BI16" s="679"/>
      <c r="BJ16" s="679"/>
      <c r="BK16" s="679"/>
      <c r="BL16" s="679"/>
      <c r="BM16" s="679"/>
      <c r="BN16" s="680"/>
      <c r="BO16" s="715" t="s">
        <v>
252</v>
      </c>
      <c r="BP16" s="715"/>
      <c r="BQ16" s="715"/>
      <c r="BR16" s="715"/>
      <c r="BS16" s="684" t="s">
        <v>
176</v>
      </c>
      <c r="BT16" s="679"/>
      <c r="BU16" s="679"/>
      <c r="BV16" s="679"/>
      <c r="BW16" s="679"/>
      <c r="BX16" s="679"/>
      <c r="BY16" s="679"/>
      <c r="BZ16" s="679"/>
      <c r="CA16" s="679"/>
      <c r="CB16" s="722"/>
      <c r="CD16" s="711" t="s">
        <v>
266</v>
      </c>
      <c r="CE16" s="712"/>
      <c r="CF16" s="712"/>
      <c r="CG16" s="712"/>
      <c r="CH16" s="712"/>
      <c r="CI16" s="712"/>
      <c r="CJ16" s="712"/>
      <c r="CK16" s="712"/>
      <c r="CL16" s="712"/>
      <c r="CM16" s="712"/>
      <c r="CN16" s="712"/>
      <c r="CO16" s="712"/>
      <c r="CP16" s="712"/>
      <c r="CQ16" s="713"/>
      <c r="CR16" s="678">
        <v>
74206</v>
      </c>
      <c r="CS16" s="679"/>
      <c r="CT16" s="679"/>
      <c r="CU16" s="679"/>
      <c r="CV16" s="679"/>
      <c r="CW16" s="679"/>
      <c r="CX16" s="679"/>
      <c r="CY16" s="680"/>
      <c r="CZ16" s="715">
        <v>
0.1</v>
      </c>
      <c r="DA16" s="715"/>
      <c r="DB16" s="715"/>
      <c r="DC16" s="715"/>
      <c r="DD16" s="684" t="s">
        <v>
176</v>
      </c>
      <c r="DE16" s="679"/>
      <c r="DF16" s="679"/>
      <c r="DG16" s="679"/>
      <c r="DH16" s="679"/>
      <c r="DI16" s="679"/>
      <c r="DJ16" s="679"/>
      <c r="DK16" s="679"/>
      <c r="DL16" s="679"/>
      <c r="DM16" s="679"/>
      <c r="DN16" s="679"/>
      <c r="DO16" s="679"/>
      <c r="DP16" s="680"/>
      <c r="DQ16" s="684">
        <v>
74206</v>
      </c>
      <c r="DR16" s="679"/>
      <c r="DS16" s="679"/>
      <c r="DT16" s="679"/>
      <c r="DU16" s="679"/>
      <c r="DV16" s="679"/>
      <c r="DW16" s="679"/>
      <c r="DX16" s="679"/>
      <c r="DY16" s="679"/>
      <c r="DZ16" s="679"/>
      <c r="EA16" s="679"/>
      <c r="EB16" s="679"/>
      <c r="EC16" s="722"/>
    </row>
    <row r="17" spans="2:133" ht="11.25" customHeight="1" x14ac:dyDescent="0.2">
      <c r="B17" s="675" t="s">
        <v>
267</v>
      </c>
      <c r="C17" s="676"/>
      <c r="D17" s="676"/>
      <c r="E17" s="676"/>
      <c r="F17" s="676"/>
      <c r="G17" s="676"/>
      <c r="H17" s="676"/>
      <c r="I17" s="676"/>
      <c r="J17" s="676"/>
      <c r="K17" s="676"/>
      <c r="L17" s="676"/>
      <c r="M17" s="676"/>
      <c r="N17" s="676"/>
      <c r="O17" s="676"/>
      <c r="P17" s="676"/>
      <c r="Q17" s="677"/>
      <c r="R17" s="678">
        <v>
703102</v>
      </c>
      <c r="S17" s="679"/>
      <c r="T17" s="679"/>
      <c r="U17" s="679"/>
      <c r="V17" s="679"/>
      <c r="W17" s="679"/>
      <c r="X17" s="679"/>
      <c r="Y17" s="680"/>
      <c r="Z17" s="715">
        <v>
0.7</v>
      </c>
      <c r="AA17" s="715"/>
      <c r="AB17" s="715"/>
      <c r="AC17" s="715"/>
      <c r="AD17" s="716">
        <v>
703102</v>
      </c>
      <c r="AE17" s="716"/>
      <c r="AF17" s="716"/>
      <c r="AG17" s="716"/>
      <c r="AH17" s="716"/>
      <c r="AI17" s="716"/>
      <c r="AJ17" s="716"/>
      <c r="AK17" s="716"/>
      <c r="AL17" s="681">
        <v>
1.1000000000000001</v>
      </c>
      <c r="AM17" s="682"/>
      <c r="AN17" s="682"/>
      <c r="AO17" s="717"/>
      <c r="AP17" s="675" t="s">
        <v>
268</v>
      </c>
      <c r="AQ17" s="676"/>
      <c r="AR17" s="676"/>
      <c r="AS17" s="676"/>
      <c r="AT17" s="676"/>
      <c r="AU17" s="676"/>
      <c r="AV17" s="676"/>
      <c r="AW17" s="676"/>
      <c r="AX17" s="676"/>
      <c r="AY17" s="676"/>
      <c r="AZ17" s="676"/>
      <c r="BA17" s="676"/>
      <c r="BB17" s="676"/>
      <c r="BC17" s="676"/>
      <c r="BD17" s="676"/>
      <c r="BE17" s="676"/>
      <c r="BF17" s="677"/>
      <c r="BG17" s="678" t="s">
        <v>
176</v>
      </c>
      <c r="BH17" s="679"/>
      <c r="BI17" s="679"/>
      <c r="BJ17" s="679"/>
      <c r="BK17" s="679"/>
      <c r="BL17" s="679"/>
      <c r="BM17" s="679"/>
      <c r="BN17" s="680"/>
      <c r="BO17" s="715" t="s">
        <v>
176</v>
      </c>
      <c r="BP17" s="715"/>
      <c r="BQ17" s="715"/>
      <c r="BR17" s="715"/>
      <c r="BS17" s="684" t="s">
        <v>
176</v>
      </c>
      <c r="BT17" s="679"/>
      <c r="BU17" s="679"/>
      <c r="BV17" s="679"/>
      <c r="BW17" s="679"/>
      <c r="BX17" s="679"/>
      <c r="BY17" s="679"/>
      <c r="BZ17" s="679"/>
      <c r="CA17" s="679"/>
      <c r="CB17" s="722"/>
      <c r="CD17" s="711" t="s">
        <v>
269</v>
      </c>
      <c r="CE17" s="712"/>
      <c r="CF17" s="712"/>
      <c r="CG17" s="712"/>
      <c r="CH17" s="712"/>
      <c r="CI17" s="712"/>
      <c r="CJ17" s="712"/>
      <c r="CK17" s="712"/>
      <c r="CL17" s="712"/>
      <c r="CM17" s="712"/>
      <c r="CN17" s="712"/>
      <c r="CO17" s="712"/>
      <c r="CP17" s="712"/>
      <c r="CQ17" s="713"/>
      <c r="CR17" s="678">
        <v>
2219110</v>
      </c>
      <c r="CS17" s="679"/>
      <c r="CT17" s="679"/>
      <c r="CU17" s="679"/>
      <c r="CV17" s="679"/>
      <c r="CW17" s="679"/>
      <c r="CX17" s="679"/>
      <c r="CY17" s="680"/>
      <c r="CZ17" s="715">
        <v>
2.2999999999999998</v>
      </c>
      <c r="DA17" s="715"/>
      <c r="DB17" s="715"/>
      <c r="DC17" s="715"/>
      <c r="DD17" s="684" t="s">
        <v>
176</v>
      </c>
      <c r="DE17" s="679"/>
      <c r="DF17" s="679"/>
      <c r="DG17" s="679"/>
      <c r="DH17" s="679"/>
      <c r="DI17" s="679"/>
      <c r="DJ17" s="679"/>
      <c r="DK17" s="679"/>
      <c r="DL17" s="679"/>
      <c r="DM17" s="679"/>
      <c r="DN17" s="679"/>
      <c r="DO17" s="679"/>
      <c r="DP17" s="680"/>
      <c r="DQ17" s="684">
        <v>
2219110</v>
      </c>
      <c r="DR17" s="679"/>
      <c r="DS17" s="679"/>
      <c r="DT17" s="679"/>
      <c r="DU17" s="679"/>
      <c r="DV17" s="679"/>
      <c r="DW17" s="679"/>
      <c r="DX17" s="679"/>
      <c r="DY17" s="679"/>
      <c r="DZ17" s="679"/>
      <c r="EA17" s="679"/>
      <c r="EB17" s="679"/>
      <c r="EC17" s="722"/>
    </row>
    <row r="18" spans="2:133" ht="11.25" customHeight="1" x14ac:dyDescent="0.2">
      <c r="B18" s="675" t="s">
        <v>
270</v>
      </c>
      <c r="C18" s="676"/>
      <c r="D18" s="676"/>
      <c r="E18" s="676"/>
      <c r="F18" s="676"/>
      <c r="G18" s="676"/>
      <c r="H18" s="676"/>
      <c r="I18" s="676"/>
      <c r="J18" s="676"/>
      <c r="K18" s="676"/>
      <c r="L18" s="676"/>
      <c r="M18" s="676"/>
      <c r="N18" s="676"/>
      <c r="O18" s="676"/>
      <c r="P18" s="676"/>
      <c r="Q18" s="677"/>
      <c r="R18" s="678">
        <v>
179355</v>
      </c>
      <c r="S18" s="679"/>
      <c r="T18" s="679"/>
      <c r="U18" s="679"/>
      <c r="V18" s="679"/>
      <c r="W18" s="679"/>
      <c r="X18" s="679"/>
      <c r="Y18" s="680"/>
      <c r="Z18" s="715">
        <v>
0.2</v>
      </c>
      <c r="AA18" s="715"/>
      <c r="AB18" s="715"/>
      <c r="AC18" s="715"/>
      <c r="AD18" s="716">
        <v>
179355</v>
      </c>
      <c r="AE18" s="716"/>
      <c r="AF18" s="716"/>
      <c r="AG18" s="716"/>
      <c r="AH18" s="716"/>
      <c r="AI18" s="716"/>
      <c r="AJ18" s="716"/>
      <c r="AK18" s="716"/>
      <c r="AL18" s="681">
        <v>
0.3</v>
      </c>
      <c r="AM18" s="682"/>
      <c r="AN18" s="682"/>
      <c r="AO18" s="717"/>
      <c r="AP18" s="675" t="s">
        <v>
271</v>
      </c>
      <c r="AQ18" s="676"/>
      <c r="AR18" s="676"/>
      <c r="AS18" s="676"/>
      <c r="AT18" s="676"/>
      <c r="AU18" s="676"/>
      <c r="AV18" s="676"/>
      <c r="AW18" s="676"/>
      <c r="AX18" s="676"/>
      <c r="AY18" s="676"/>
      <c r="AZ18" s="676"/>
      <c r="BA18" s="676"/>
      <c r="BB18" s="676"/>
      <c r="BC18" s="676"/>
      <c r="BD18" s="676"/>
      <c r="BE18" s="676"/>
      <c r="BF18" s="677"/>
      <c r="BG18" s="678" t="s">
        <v>
176</v>
      </c>
      <c r="BH18" s="679"/>
      <c r="BI18" s="679"/>
      <c r="BJ18" s="679"/>
      <c r="BK18" s="679"/>
      <c r="BL18" s="679"/>
      <c r="BM18" s="679"/>
      <c r="BN18" s="680"/>
      <c r="BO18" s="715" t="s">
        <v>
176</v>
      </c>
      <c r="BP18" s="715"/>
      <c r="BQ18" s="715"/>
      <c r="BR18" s="715"/>
      <c r="BS18" s="684" t="s">
        <v>
176</v>
      </c>
      <c r="BT18" s="679"/>
      <c r="BU18" s="679"/>
      <c r="BV18" s="679"/>
      <c r="BW18" s="679"/>
      <c r="BX18" s="679"/>
      <c r="BY18" s="679"/>
      <c r="BZ18" s="679"/>
      <c r="CA18" s="679"/>
      <c r="CB18" s="722"/>
      <c r="CD18" s="711" t="s">
        <v>
272</v>
      </c>
      <c r="CE18" s="712"/>
      <c r="CF18" s="712"/>
      <c r="CG18" s="712"/>
      <c r="CH18" s="712"/>
      <c r="CI18" s="712"/>
      <c r="CJ18" s="712"/>
      <c r="CK18" s="712"/>
      <c r="CL18" s="712"/>
      <c r="CM18" s="712"/>
      <c r="CN18" s="712"/>
      <c r="CO18" s="712"/>
      <c r="CP18" s="712"/>
      <c r="CQ18" s="713"/>
      <c r="CR18" s="678" t="s">
        <v>
176</v>
      </c>
      <c r="CS18" s="679"/>
      <c r="CT18" s="679"/>
      <c r="CU18" s="679"/>
      <c r="CV18" s="679"/>
      <c r="CW18" s="679"/>
      <c r="CX18" s="679"/>
      <c r="CY18" s="680"/>
      <c r="CZ18" s="715" t="s">
        <v>
176</v>
      </c>
      <c r="DA18" s="715"/>
      <c r="DB18" s="715"/>
      <c r="DC18" s="715"/>
      <c r="DD18" s="684" t="s">
        <v>
176</v>
      </c>
      <c r="DE18" s="679"/>
      <c r="DF18" s="679"/>
      <c r="DG18" s="679"/>
      <c r="DH18" s="679"/>
      <c r="DI18" s="679"/>
      <c r="DJ18" s="679"/>
      <c r="DK18" s="679"/>
      <c r="DL18" s="679"/>
      <c r="DM18" s="679"/>
      <c r="DN18" s="679"/>
      <c r="DO18" s="679"/>
      <c r="DP18" s="680"/>
      <c r="DQ18" s="684" t="s">
        <v>
176</v>
      </c>
      <c r="DR18" s="679"/>
      <c r="DS18" s="679"/>
      <c r="DT18" s="679"/>
      <c r="DU18" s="679"/>
      <c r="DV18" s="679"/>
      <c r="DW18" s="679"/>
      <c r="DX18" s="679"/>
      <c r="DY18" s="679"/>
      <c r="DZ18" s="679"/>
      <c r="EA18" s="679"/>
      <c r="EB18" s="679"/>
      <c r="EC18" s="722"/>
    </row>
    <row r="19" spans="2:133" ht="11.25" customHeight="1" x14ac:dyDescent="0.2">
      <c r="B19" s="675" t="s">
        <v>
273</v>
      </c>
      <c r="C19" s="676"/>
      <c r="D19" s="676"/>
      <c r="E19" s="676"/>
      <c r="F19" s="676"/>
      <c r="G19" s="676"/>
      <c r="H19" s="676"/>
      <c r="I19" s="676"/>
      <c r="J19" s="676"/>
      <c r="K19" s="676"/>
      <c r="L19" s="676"/>
      <c r="M19" s="676"/>
      <c r="N19" s="676"/>
      <c r="O19" s="676"/>
      <c r="P19" s="676"/>
      <c r="Q19" s="677"/>
      <c r="R19" s="678">
        <v>
13860</v>
      </c>
      <c r="S19" s="679"/>
      <c r="T19" s="679"/>
      <c r="U19" s="679"/>
      <c r="V19" s="679"/>
      <c r="W19" s="679"/>
      <c r="X19" s="679"/>
      <c r="Y19" s="680"/>
      <c r="Z19" s="715">
        <v>
0</v>
      </c>
      <c r="AA19" s="715"/>
      <c r="AB19" s="715"/>
      <c r="AC19" s="715"/>
      <c r="AD19" s="716">
        <v>
13860</v>
      </c>
      <c r="AE19" s="716"/>
      <c r="AF19" s="716"/>
      <c r="AG19" s="716"/>
      <c r="AH19" s="716"/>
      <c r="AI19" s="716"/>
      <c r="AJ19" s="716"/>
      <c r="AK19" s="716"/>
      <c r="AL19" s="681">
        <v>
0</v>
      </c>
      <c r="AM19" s="682"/>
      <c r="AN19" s="682"/>
      <c r="AO19" s="717"/>
      <c r="AP19" s="675" t="s">
        <v>
274</v>
      </c>
      <c r="AQ19" s="676"/>
      <c r="AR19" s="676"/>
      <c r="AS19" s="676"/>
      <c r="AT19" s="676"/>
      <c r="AU19" s="676"/>
      <c r="AV19" s="676"/>
      <c r="AW19" s="676"/>
      <c r="AX19" s="676"/>
      <c r="AY19" s="676"/>
      <c r="AZ19" s="676"/>
      <c r="BA19" s="676"/>
      <c r="BB19" s="676"/>
      <c r="BC19" s="676"/>
      <c r="BD19" s="676"/>
      <c r="BE19" s="676"/>
      <c r="BF19" s="677"/>
      <c r="BG19" s="678" t="s">
        <v>
176</v>
      </c>
      <c r="BH19" s="679"/>
      <c r="BI19" s="679"/>
      <c r="BJ19" s="679"/>
      <c r="BK19" s="679"/>
      <c r="BL19" s="679"/>
      <c r="BM19" s="679"/>
      <c r="BN19" s="680"/>
      <c r="BO19" s="715" t="s">
        <v>
176</v>
      </c>
      <c r="BP19" s="715"/>
      <c r="BQ19" s="715"/>
      <c r="BR19" s="715"/>
      <c r="BS19" s="684" t="s">
        <v>
176</v>
      </c>
      <c r="BT19" s="679"/>
      <c r="BU19" s="679"/>
      <c r="BV19" s="679"/>
      <c r="BW19" s="679"/>
      <c r="BX19" s="679"/>
      <c r="BY19" s="679"/>
      <c r="BZ19" s="679"/>
      <c r="CA19" s="679"/>
      <c r="CB19" s="722"/>
      <c r="CD19" s="711" t="s">
        <v>
275</v>
      </c>
      <c r="CE19" s="712"/>
      <c r="CF19" s="712"/>
      <c r="CG19" s="712"/>
      <c r="CH19" s="712"/>
      <c r="CI19" s="712"/>
      <c r="CJ19" s="712"/>
      <c r="CK19" s="712"/>
      <c r="CL19" s="712"/>
      <c r="CM19" s="712"/>
      <c r="CN19" s="712"/>
      <c r="CO19" s="712"/>
      <c r="CP19" s="712"/>
      <c r="CQ19" s="713"/>
      <c r="CR19" s="678" t="s">
        <v>
176</v>
      </c>
      <c r="CS19" s="679"/>
      <c r="CT19" s="679"/>
      <c r="CU19" s="679"/>
      <c r="CV19" s="679"/>
      <c r="CW19" s="679"/>
      <c r="CX19" s="679"/>
      <c r="CY19" s="680"/>
      <c r="CZ19" s="715" t="s">
        <v>
139</v>
      </c>
      <c r="DA19" s="715"/>
      <c r="DB19" s="715"/>
      <c r="DC19" s="715"/>
      <c r="DD19" s="684" t="s">
        <v>
176</v>
      </c>
      <c r="DE19" s="679"/>
      <c r="DF19" s="679"/>
      <c r="DG19" s="679"/>
      <c r="DH19" s="679"/>
      <c r="DI19" s="679"/>
      <c r="DJ19" s="679"/>
      <c r="DK19" s="679"/>
      <c r="DL19" s="679"/>
      <c r="DM19" s="679"/>
      <c r="DN19" s="679"/>
      <c r="DO19" s="679"/>
      <c r="DP19" s="680"/>
      <c r="DQ19" s="684" t="s">
        <v>
176</v>
      </c>
      <c r="DR19" s="679"/>
      <c r="DS19" s="679"/>
      <c r="DT19" s="679"/>
      <c r="DU19" s="679"/>
      <c r="DV19" s="679"/>
      <c r="DW19" s="679"/>
      <c r="DX19" s="679"/>
      <c r="DY19" s="679"/>
      <c r="DZ19" s="679"/>
      <c r="EA19" s="679"/>
      <c r="EB19" s="679"/>
      <c r="EC19" s="722"/>
    </row>
    <row r="20" spans="2:133" ht="11.25" customHeight="1" x14ac:dyDescent="0.2">
      <c r="B20" s="675" t="s">
        <v>
276</v>
      </c>
      <c r="C20" s="676"/>
      <c r="D20" s="676"/>
      <c r="E20" s="676"/>
      <c r="F20" s="676"/>
      <c r="G20" s="676"/>
      <c r="H20" s="676"/>
      <c r="I20" s="676"/>
      <c r="J20" s="676"/>
      <c r="K20" s="676"/>
      <c r="L20" s="676"/>
      <c r="M20" s="676"/>
      <c r="N20" s="676"/>
      <c r="O20" s="676"/>
      <c r="P20" s="676"/>
      <c r="Q20" s="677"/>
      <c r="R20" s="678">
        <v>
813</v>
      </c>
      <c r="S20" s="679"/>
      <c r="T20" s="679"/>
      <c r="U20" s="679"/>
      <c r="V20" s="679"/>
      <c r="W20" s="679"/>
      <c r="X20" s="679"/>
      <c r="Y20" s="680"/>
      <c r="Z20" s="715">
        <v>
0</v>
      </c>
      <c r="AA20" s="715"/>
      <c r="AB20" s="715"/>
      <c r="AC20" s="715"/>
      <c r="AD20" s="716">
        <v>
813</v>
      </c>
      <c r="AE20" s="716"/>
      <c r="AF20" s="716"/>
      <c r="AG20" s="716"/>
      <c r="AH20" s="716"/>
      <c r="AI20" s="716"/>
      <c r="AJ20" s="716"/>
      <c r="AK20" s="716"/>
      <c r="AL20" s="681">
        <v>
0</v>
      </c>
      <c r="AM20" s="682"/>
      <c r="AN20" s="682"/>
      <c r="AO20" s="717"/>
      <c r="AP20" s="675" t="s">
        <v>
277</v>
      </c>
      <c r="AQ20" s="676"/>
      <c r="AR20" s="676"/>
      <c r="AS20" s="676"/>
      <c r="AT20" s="676"/>
      <c r="AU20" s="676"/>
      <c r="AV20" s="676"/>
      <c r="AW20" s="676"/>
      <c r="AX20" s="676"/>
      <c r="AY20" s="676"/>
      <c r="AZ20" s="676"/>
      <c r="BA20" s="676"/>
      <c r="BB20" s="676"/>
      <c r="BC20" s="676"/>
      <c r="BD20" s="676"/>
      <c r="BE20" s="676"/>
      <c r="BF20" s="677"/>
      <c r="BG20" s="678" t="s">
        <v>
139</v>
      </c>
      <c r="BH20" s="679"/>
      <c r="BI20" s="679"/>
      <c r="BJ20" s="679"/>
      <c r="BK20" s="679"/>
      <c r="BL20" s="679"/>
      <c r="BM20" s="679"/>
      <c r="BN20" s="680"/>
      <c r="BO20" s="715" t="s">
        <v>
176</v>
      </c>
      <c r="BP20" s="715"/>
      <c r="BQ20" s="715"/>
      <c r="BR20" s="715"/>
      <c r="BS20" s="684" t="s">
        <v>
176</v>
      </c>
      <c r="BT20" s="679"/>
      <c r="BU20" s="679"/>
      <c r="BV20" s="679"/>
      <c r="BW20" s="679"/>
      <c r="BX20" s="679"/>
      <c r="BY20" s="679"/>
      <c r="BZ20" s="679"/>
      <c r="CA20" s="679"/>
      <c r="CB20" s="722"/>
      <c r="CD20" s="711" t="s">
        <v>
278</v>
      </c>
      <c r="CE20" s="712"/>
      <c r="CF20" s="712"/>
      <c r="CG20" s="712"/>
      <c r="CH20" s="712"/>
      <c r="CI20" s="712"/>
      <c r="CJ20" s="712"/>
      <c r="CK20" s="712"/>
      <c r="CL20" s="712"/>
      <c r="CM20" s="712"/>
      <c r="CN20" s="712"/>
      <c r="CO20" s="712"/>
      <c r="CP20" s="712"/>
      <c r="CQ20" s="713"/>
      <c r="CR20" s="678">
        <v>
97980489</v>
      </c>
      <c r="CS20" s="679"/>
      <c r="CT20" s="679"/>
      <c r="CU20" s="679"/>
      <c r="CV20" s="679"/>
      <c r="CW20" s="679"/>
      <c r="CX20" s="679"/>
      <c r="CY20" s="680"/>
      <c r="CZ20" s="715">
        <v>
100</v>
      </c>
      <c r="DA20" s="715"/>
      <c r="DB20" s="715"/>
      <c r="DC20" s="715"/>
      <c r="DD20" s="684">
        <v>
11704266</v>
      </c>
      <c r="DE20" s="679"/>
      <c r="DF20" s="679"/>
      <c r="DG20" s="679"/>
      <c r="DH20" s="679"/>
      <c r="DI20" s="679"/>
      <c r="DJ20" s="679"/>
      <c r="DK20" s="679"/>
      <c r="DL20" s="679"/>
      <c r="DM20" s="679"/>
      <c r="DN20" s="679"/>
      <c r="DO20" s="679"/>
      <c r="DP20" s="680"/>
      <c r="DQ20" s="684">
        <v>
66126534</v>
      </c>
      <c r="DR20" s="679"/>
      <c r="DS20" s="679"/>
      <c r="DT20" s="679"/>
      <c r="DU20" s="679"/>
      <c r="DV20" s="679"/>
      <c r="DW20" s="679"/>
      <c r="DX20" s="679"/>
      <c r="DY20" s="679"/>
      <c r="DZ20" s="679"/>
      <c r="EA20" s="679"/>
      <c r="EB20" s="679"/>
      <c r="EC20" s="722"/>
    </row>
    <row r="21" spans="2:133" ht="11.25" customHeight="1" x14ac:dyDescent="0.2">
      <c r="B21" s="675" t="s">
        <v>
279</v>
      </c>
      <c r="C21" s="676"/>
      <c r="D21" s="676"/>
      <c r="E21" s="676"/>
      <c r="F21" s="676"/>
      <c r="G21" s="676"/>
      <c r="H21" s="676"/>
      <c r="I21" s="676"/>
      <c r="J21" s="676"/>
      <c r="K21" s="676"/>
      <c r="L21" s="676"/>
      <c r="M21" s="676"/>
      <c r="N21" s="676"/>
      <c r="O21" s="676"/>
      <c r="P21" s="676"/>
      <c r="Q21" s="677"/>
      <c r="R21" s="678">
        <v>
509074</v>
      </c>
      <c r="S21" s="679"/>
      <c r="T21" s="679"/>
      <c r="U21" s="679"/>
      <c r="V21" s="679"/>
      <c r="W21" s="679"/>
      <c r="X21" s="679"/>
      <c r="Y21" s="680"/>
      <c r="Z21" s="715">
        <v>
0.5</v>
      </c>
      <c r="AA21" s="715"/>
      <c r="AB21" s="715"/>
      <c r="AC21" s="715"/>
      <c r="AD21" s="716">
        <v>
509074</v>
      </c>
      <c r="AE21" s="716"/>
      <c r="AF21" s="716"/>
      <c r="AG21" s="716"/>
      <c r="AH21" s="716"/>
      <c r="AI21" s="716"/>
      <c r="AJ21" s="716"/>
      <c r="AK21" s="716"/>
      <c r="AL21" s="681">
        <v>
0.8</v>
      </c>
      <c r="AM21" s="682"/>
      <c r="AN21" s="682"/>
      <c r="AO21" s="717"/>
      <c r="AP21" s="772" t="s">
        <v>
280</v>
      </c>
      <c r="AQ21" s="780"/>
      <c r="AR21" s="780"/>
      <c r="AS21" s="780"/>
      <c r="AT21" s="780"/>
      <c r="AU21" s="780"/>
      <c r="AV21" s="780"/>
      <c r="AW21" s="780"/>
      <c r="AX21" s="780"/>
      <c r="AY21" s="780"/>
      <c r="AZ21" s="780"/>
      <c r="BA21" s="780"/>
      <c r="BB21" s="780"/>
      <c r="BC21" s="780"/>
      <c r="BD21" s="780"/>
      <c r="BE21" s="780"/>
      <c r="BF21" s="774"/>
      <c r="BG21" s="678" t="s">
        <v>
176</v>
      </c>
      <c r="BH21" s="679"/>
      <c r="BI21" s="679"/>
      <c r="BJ21" s="679"/>
      <c r="BK21" s="679"/>
      <c r="BL21" s="679"/>
      <c r="BM21" s="679"/>
      <c r="BN21" s="680"/>
      <c r="BO21" s="715" t="s">
        <v>
252</v>
      </c>
      <c r="BP21" s="715"/>
      <c r="BQ21" s="715"/>
      <c r="BR21" s="715"/>
      <c r="BS21" s="684" t="s">
        <v>
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281</v>
      </c>
      <c r="C22" s="676"/>
      <c r="D22" s="676"/>
      <c r="E22" s="676"/>
      <c r="F22" s="676"/>
      <c r="G22" s="676"/>
      <c r="H22" s="676"/>
      <c r="I22" s="676"/>
      <c r="J22" s="676"/>
      <c r="K22" s="676"/>
      <c r="L22" s="676"/>
      <c r="M22" s="676"/>
      <c r="N22" s="676"/>
      <c r="O22" s="676"/>
      <c r="P22" s="676"/>
      <c r="Q22" s="677"/>
      <c r="R22" s="678" t="s">
        <v>
176</v>
      </c>
      <c r="S22" s="679"/>
      <c r="T22" s="679"/>
      <c r="U22" s="679"/>
      <c r="V22" s="679"/>
      <c r="W22" s="679"/>
      <c r="X22" s="679"/>
      <c r="Y22" s="680"/>
      <c r="Z22" s="715" t="s">
        <v>
176</v>
      </c>
      <c r="AA22" s="715"/>
      <c r="AB22" s="715"/>
      <c r="AC22" s="715"/>
      <c r="AD22" s="716" t="s">
        <v>
176</v>
      </c>
      <c r="AE22" s="716"/>
      <c r="AF22" s="716"/>
      <c r="AG22" s="716"/>
      <c r="AH22" s="716"/>
      <c r="AI22" s="716"/>
      <c r="AJ22" s="716"/>
      <c r="AK22" s="716"/>
      <c r="AL22" s="681" t="s">
        <v>
252</v>
      </c>
      <c r="AM22" s="682"/>
      <c r="AN22" s="682"/>
      <c r="AO22" s="717"/>
      <c r="AP22" s="772" t="s">
        <v>
282</v>
      </c>
      <c r="AQ22" s="780"/>
      <c r="AR22" s="780"/>
      <c r="AS22" s="780"/>
      <c r="AT22" s="780"/>
      <c r="AU22" s="780"/>
      <c r="AV22" s="780"/>
      <c r="AW22" s="780"/>
      <c r="AX22" s="780"/>
      <c r="AY22" s="780"/>
      <c r="AZ22" s="780"/>
      <c r="BA22" s="780"/>
      <c r="BB22" s="780"/>
      <c r="BC22" s="780"/>
      <c r="BD22" s="780"/>
      <c r="BE22" s="780"/>
      <c r="BF22" s="774"/>
      <c r="BG22" s="678" t="s">
        <v>
176</v>
      </c>
      <c r="BH22" s="679"/>
      <c r="BI22" s="679"/>
      <c r="BJ22" s="679"/>
      <c r="BK22" s="679"/>
      <c r="BL22" s="679"/>
      <c r="BM22" s="679"/>
      <c r="BN22" s="680"/>
      <c r="BO22" s="715" t="s">
        <v>
176</v>
      </c>
      <c r="BP22" s="715"/>
      <c r="BQ22" s="715"/>
      <c r="BR22" s="715"/>
      <c r="BS22" s="684" t="s">
        <v>
176</v>
      </c>
      <c r="BT22" s="679"/>
      <c r="BU22" s="679"/>
      <c r="BV22" s="679"/>
      <c r="BW22" s="679"/>
      <c r="BX22" s="679"/>
      <c r="BY22" s="679"/>
      <c r="BZ22" s="679"/>
      <c r="CA22" s="679"/>
      <c r="CB22" s="722"/>
      <c r="CD22" s="782" t="s">
        <v>
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284</v>
      </c>
      <c r="C23" s="676"/>
      <c r="D23" s="676"/>
      <c r="E23" s="676"/>
      <c r="F23" s="676"/>
      <c r="G23" s="676"/>
      <c r="H23" s="676"/>
      <c r="I23" s="676"/>
      <c r="J23" s="676"/>
      <c r="K23" s="676"/>
      <c r="L23" s="676"/>
      <c r="M23" s="676"/>
      <c r="N23" s="676"/>
      <c r="O23" s="676"/>
      <c r="P23" s="676"/>
      <c r="Q23" s="677"/>
      <c r="R23" s="678" t="s">
        <v>
176</v>
      </c>
      <c r="S23" s="679"/>
      <c r="T23" s="679"/>
      <c r="U23" s="679"/>
      <c r="V23" s="679"/>
      <c r="W23" s="679"/>
      <c r="X23" s="679"/>
      <c r="Y23" s="680"/>
      <c r="Z23" s="715" t="s">
        <v>
252</v>
      </c>
      <c r="AA23" s="715"/>
      <c r="AB23" s="715"/>
      <c r="AC23" s="715"/>
      <c r="AD23" s="716" t="s">
        <v>
176</v>
      </c>
      <c r="AE23" s="716"/>
      <c r="AF23" s="716"/>
      <c r="AG23" s="716"/>
      <c r="AH23" s="716"/>
      <c r="AI23" s="716"/>
      <c r="AJ23" s="716"/>
      <c r="AK23" s="716"/>
      <c r="AL23" s="681" t="s">
        <v>
176</v>
      </c>
      <c r="AM23" s="682"/>
      <c r="AN23" s="682"/>
      <c r="AO23" s="717"/>
      <c r="AP23" s="772" t="s">
        <v>
285</v>
      </c>
      <c r="AQ23" s="780"/>
      <c r="AR23" s="780"/>
      <c r="AS23" s="780"/>
      <c r="AT23" s="780"/>
      <c r="AU23" s="780"/>
      <c r="AV23" s="780"/>
      <c r="AW23" s="780"/>
      <c r="AX23" s="780"/>
      <c r="AY23" s="780"/>
      <c r="AZ23" s="780"/>
      <c r="BA23" s="780"/>
      <c r="BB23" s="780"/>
      <c r="BC23" s="780"/>
      <c r="BD23" s="780"/>
      <c r="BE23" s="780"/>
      <c r="BF23" s="774"/>
      <c r="BG23" s="678" t="s">
        <v>
176</v>
      </c>
      <c r="BH23" s="679"/>
      <c r="BI23" s="679"/>
      <c r="BJ23" s="679"/>
      <c r="BK23" s="679"/>
      <c r="BL23" s="679"/>
      <c r="BM23" s="679"/>
      <c r="BN23" s="680"/>
      <c r="BO23" s="715" t="s">
        <v>
176</v>
      </c>
      <c r="BP23" s="715"/>
      <c r="BQ23" s="715"/>
      <c r="BR23" s="715"/>
      <c r="BS23" s="684" t="s">
        <v>
176</v>
      </c>
      <c r="BT23" s="679"/>
      <c r="BU23" s="679"/>
      <c r="BV23" s="679"/>
      <c r="BW23" s="679"/>
      <c r="BX23" s="679"/>
      <c r="BY23" s="679"/>
      <c r="BZ23" s="679"/>
      <c r="CA23" s="679"/>
      <c r="CB23" s="722"/>
      <c r="CD23" s="782" t="s">
        <v>
224</v>
      </c>
      <c r="CE23" s="783"/>
      <c r="CF23" s="783"/>
      <c r="CG23" s="783"/>
      <c r="CH23" s="783"/>
      <c r="CI23" s="783"/>
      <c r="CJ23" s="783"/>
      <c r="CK23" s="783"/>
      <c r="CL23" s="783"/>
      <c r="CM23" s="783"/>
      <c r="CN23" s="783"/>
      <c r="CO23" s="783"/>
      <c r="CP23" s="783"/>
      <c r="CQ23" s="784"/>
      <c r="CR23" s="782" t="s">
        <v>
286</v>
      </c>
      <c r="CS23" s="783"/>
      <c r="CT23" s="783"/>
      <c r="CU23" s="783"/>
      <c r="CV23" s="783"/>
      <c r="CW23" s="783"/>
      <c r="CX23" s="783"/>
      <c r="CY23" s="784"/>
      <c r="CZ23" s="782" t="s">
        <v>
287</v>
      </c>
      <c r="DA23" s="783"/>
      <c r="DB23" s="783"/>
      <c r="DC23" s="784"/>
      <c r="DD23" s="782" t="s">
        <v>
288</v>
      </c>
      <c r="DE23" s="783"/>
      <c r="DF23" s="783"/>
      <c r="DG23" s="783"/>
      <c r="DH23" s="783"/>
      <c r="DI23" s="783"/>
      <c r="DJ23" s="783"/>
      <c r="DK23" s="784"/>
      <c r="DL23" s="791" t="s">
        <v>
289</v>
      </c>
      <c r="DM23" s="792"/>
      <c r="DN23" s="792"/>
      <c r="DO23" s="792"/>
      <c r="DP23" s="792"/>
      <c r="DQ23" s="792"/>
      <c r="DR23" s="792"/>
      <c r="DS23" s="792"/>
      <c r="DT23" s="792"/>
      <c r="DU23" s="792"/>
      <c r="DV23" s="793"/>
      <c r="DW23" s="782" t="s">
        <v>
290</v>
      </c>
      <c r="DX23" s="783"/>
      <c r="DY23" s="783"/>
      <c r="DZ23" s="783"/>
      <c r="EA23" s="783"/>
      <c r="EB23" s="783"/>
      <c r="EC23" s="784"/>
    </row>
    <row r="24" spans="2:133" ht="11.25" customHeight="1" x14ac:dyDescent="0.2">
      <c r="B24" s="675" t="s">
        <v>
291</v>
      </c>
      <c r="C24" s="676"/>
      <c r="D24" s="676"/>
      <c r="E24" s="676"/>
      <c r="F24" s="676"/>
      <c r="G24" s="676"/>
      <c r="H24" s="676"/>
      <c r="I24" s="676"/>
      <c r="J24" s="676"/>
      <c r="K24" s="676"/>
      <c r="L24" s="676"/>
      <c r="M24" s="676"/>
      <c r="N24" s="676"/>
      <c r="O24" s="676"/>
      <c r="P24" s="676"/>
      <c r="Q24" s="677"/>
      <c r="R24" s="678" t="s">
        <v>
139</v>
      </c>
      <c r="S24" s="679"/>
      <c r="T24" s="679"/>
      <c r="U24" s="679"/>
      <c r="V24" s="679"/>
      <c r="W24" s="679"/>
      <c r="X24" s="679"/>
      <c r="Y24" s="680"/>
      <c r="Z24" s="715" t="s">
        <v>
176</v>
      </c>
      <c r="AA24" s="715"/>
      <c r="AB24" s="715"/>
      <c r="AC24" s="715"/>
      <c r="AD24" s="716" t="s">
        <v>
176</v>
      </c>
      <c r="AE24" s="716"/>
      <c r="AF24" s="716"/>
      <c r="AG24" s="716"/>
      <c r="AH24" s="716"/>
      <c r="AI24" s="716"/>
      <c r="AJ24" s="716"/>
      <c r="AK24" s="716"/>
      <c r="AL24" s="681" t="s">
        <v>
176</v>
      </c>
      <c r="AM24" s="682"/>
      <c r="AN24" s="682"/>
      <c r="AO24" s="717"/>
      <c r="AP24" s="772" t="s">
        <v>
292</v>
      </c>
      <c r="AQ24" s="780"/>
      <c r="AR24" s="780"/>
      <c r="AS24" s="780"/>
      <c r="AT24" s="780"/>
      <c r="AU24" s="780"/>
      <c r="AV24" s="780"/>
      <c r="AW24" s="780"/>
      <c r="AX24" s="780"/>
      <c r="AY24" s="780"/>
      <c r="AZ24" s="780"/>
      <c r="BA24" s="780"/>
      <c r="BB24" s="780"/>
      <c r="BC24" s="780"/>
      <c r="BD24" s="780"/>
      <c r="BE24" s="780"/>
      <c r="BF24" s="774"/>
      <c r="BG24" s="678" t="s">
        <v>
176</v>
      </c>
      <c r="BH24" s="679"/>
      <c r="BI24" s="679"/>
      <c r="BJ24" s="679"/>
      <c r="BK24" s="679"/>
      <c r="BL24" s="679"/>
      <c r="BM24" s="679"/>
      <c r="BN24" s="680"/>
      <c r="BO24" s="715" t="s">
        <v>
139</v>
      </c>
      <c r="BP24" s="715"/>
      <c r="BQ24" s="715"/>
      <c r="BR24" s="715"/>
      <c r="BS24" s="684" t="s">
        <v>
139</v>
      </c>
      <c r="BT24" s="679"/>
      <c r="BU24" s="679"/>
      <c r="BV24" s="679"/>
      <c r="BW24" s="679"/>
      <c r="BX24" s="679"/>
      <c r="BY24" s="679"/>
      <c r="BZ24" s="679"/>
      <c r="CA24" s="679"/>
      <c r="CB24" s="722"/>
      <c r="CD24" s="736" t="s">
        <v>
293</v>
      </c>
      <c r="CE24" s="737"/>
      <c r="CF24" s="737"/>
      <c r="CG24" s="737"/>
      <c r="CH24" s="737"/>
      <c r="CI24" s="737"/>
      <c r="CJ24" s="737"/>
      <c r="CK24" s="737"/>
      <c r="CL24" s="737"/>
      <c r="CM24" s="737"/>
      <c r="CN24" s="737"/>
      <c r="CO24" s="737"/>
      <c r="CP24" s="737"/>
      <c r="CQ24" s="738"/>
      <c r="CR24" s="733">
        <v>
51325857</v>
      </c>
      <c r="CS24" s="734"/>
      <c r="CT24" s="734"/>
      <c r="CU24" s="734"/>
      <c r="CV24" s="734"/>
      <c r="CW24" s="734"/>
      <c r="CX24" s="734"/>
      <c r="CY24" s="777"/>
      <c r="CZ24" s="778">
        <v>
52.4</v>
      </c>
      <c r="DA24" s="749"/>
      <c r="DB24" s="749"/>
      <c r="DC24" s="781"/>
      <c r="DD24" s="776">
        <v>
31510915</v>
      </c>
      <c r="DE24" s="734"/>
      <c r="DF24" s="734"/>
      <c r="DG24" s="734"/>
      <c r="DH24" s="734"/>
      <c r="DI24" s="734"/>
      <c r="DJ24" s="734"/>
      <c r="DK24" s="777"/>
      <c r="DL24" s="776">
        <v>
31406869</v>
      </c>
      <c r="DM24" s="734"/>
      <c r="DN24" s="734"/>
      <c r="DO24" s="734"/>
      <c r="DP24" s="734"/>
      <c r="DQ24" s="734"/>
      <c r="DR24" s="734"/>
      <c r="DS24" s="734"/>
      <c r="DT24" s="734"/>
      <c r="DU24" s="734"/>
      <c r="DV24" s="777"/>
      <c r="DW24" s="778">
        <v>
49.4</v>
      </c>
      <c r="DX24" s="749"/>
      <c r="DY24" s="749"/>
      <c r="DZ24" s="749"/>
      <c r="EA24" s="749"/>
      <c r="EB24" s="749"/>
      <c r="EC24" s="779"/>
    </row>
    <row r="25" spans="2:133" ht="11.25" customHeight="1" x14ac:dyDescent="0.2">
      <c r="B25" s="675" t="s">
        <v>
294</v>
      </c>
      <c r="C25" s="676"/>
      <c r="D25" s="676"/>
      <c r="E25" s="676"/>
      <c r="F25" s="676"/>
      <c r="G25" s="676"/>
      <c r="H25" s="676"/>
      <c r="I25" s="676"/>
      <c r="J25" s="676"/>
      <c r="K25" s="676"/>
      <c r="L25" s="676"/>
      <c r="M25" s="676"/>
      <c r="N25" s="676"/>
      <c r="O25" s="676"/>
      <c r="P25" s="676"/>
      <c r="Q25" s="677"/>
      <c r="R25" s="678" t="s">
        <v>
176</v>
      </c>
      <c r="S25" s="679"/>
      <c r="T25" s="679"/>
      <c r="U25" s="679"/>
      <c r="V25" s="679"/>
      <c r="W25" s="679"/>
      <c r="X25" s="679"/>
      <c r="Y25" s="680"/>
      <c r="Z25" s="715" t="s">
        <v>
252</v>
      </c>
      <c r="AA25" s="715"/>
      <c r="AB25" s="715"/>
      <c r="AC25" s="715"/>
      <c r="AD25" s="716" t="s">
        <v>
176</v>
      </c>
      <c r="AE25" s="716"/>
      <c r="AF25" s="716"/>
      <c r="AG25" s="716"/>
      <c r="AH25" s="716"/>
      <c r="AI25" s="716"/>
      <c r="AJ25" s="716"/>
      <c r="AK25" s="716"/>
      <c r="AL25" s="681" t="s">
        <v>
176</v>
      </c>
      <c r="AM25" s="682"/>
      <c r="AN25" s="682"/>
      <c r="AO25" s="717"/>
      <c r="AP25" s="772" t="s">
        <v>
295</v>
      </c>
      <c r="AQ25" s="780"/>
      <c r="AR25" s="780"/>
      <c r="AS25" s="780"/>
      <c r="AT25" s="780"/>
      <c r="AU25" s="780"/>
      <c r="AV25" s="780"/>
      <c r="AW25" s="780"/>
      <c r="AX25" s="780"/>
      <c r="AY25" s="780"/>
      <c r="AZ25" s="780"/>
      <c r="BA25" s="780"/>
      <c r="BB25" s="780"/>
      <c r="BC25" s="780"/>
      <c r="BD25" s="780"/>
      <c r="BE25" s="780"/>
      <c r="BF25" s="774"/>
      <c r="BG25" s="678" t="s">
        <v>
176</v>
      </c>
      <c r="BH25" s="679"/>
      <c r="BI25" s="679"/>
      <c r="BJ25" s="679"/>
      <c r="BK25" s="679"/>
      <c r="BL25" s="679"/>
      <c r="BM25" s="679"/>
      <c r="BN25" s="680"/>
      <c r="BO25" s="715" t="s">
        <v>
176</v>
      </c>
      <c r="BP25" s="715"/>
      <c r="BQ25" s="715"/>
      <c r="BR25" s="715"/>
      <c r="BS25" s="684" t="s">
        <v>
176</v>
      </c>
      <c r="BT25" s="679"/>
      <c r="BU25" s="679"/>
      <c r="BV25" s="679"/>
      <c r="BW25" s="679"/>
      <c r="BX25" s="679"/>
      <c r="BY25" s="679"/>
      <c r="BZ25" s="679"/>
      <c r="CA25" s="679"/>
      <c r="CB25" s="722"/>
      <c r="CD25" s="711" t="s">
        <v>
296</v>
      </c>
      <c r="CE25" s="712"/>
      <c r="CF25" s="712"/>
      <c r="CG25" s="712"/>
      <c r="CH25" s="712"/>
      <c r="CI25" s="712"/>
      <c r="CJ25" s="712"/>
      <c r="CK25" s="712"/>
      <c r="CL25" s="712"/>
      <c r="CM25" s="712"/>
      <c r="CN25" s="712"/>
      <c r="CO25" s="712"/>
      <c r="CP25" s="712"/>
      <c r="CQ25" s="713"/>
      <c r="CR25" s="678">
        <v>
16399696</v>
      </c>
      <c r="CS25" s="697"/>
      <c r="CT25" s="697"/>
      <c r="CU25" s="697"/>
      <c r="CV25" s="697"/>
      <c r="CW25" s="697"/>
      <c r="CX25" s="697"/>
      <c r="CY25" s="698"/>
      <c r="CZ25" s="681">
        <v>
16.7</v>
      </c>
      <c r="DA25" s="699"/>
      <c r="DB25" s="699"/>
      <c r="DC25" s="700"/>
      <c r="DD25" s="684">
        <v>
15525077</v>
      </c>
      <c r="DE25" s="697"/>
      <c r="DF25" s="697"/>
      <c r="DG25" s="697"/>
      <c r="DH25" s="697"/>
      <c r="DI25" s="697"/>
      <c r="DJ25" s="697"/>
      <c r="DK25" s="698"/>
      <c r="DL25" s="684">
        <v>
15421111</v>
      </c>
      <c r="DM25" s="697"/>
      <c r="DN25" s="697"/>
      <c r="DO25" s="697"/>
      <c r="DP25" s="697"/>
      <c r="DQ25" s="697"/>
      <c r="DR25" s="697"/>
      <c r="DS25" s="697"/>
      <c r="DT25" s="697"/>
      <c r="DU25" s="697"/>
      <c r="DV25" s="698"/>
      <c r="DW25" s="681">
        <v>
24.3</v>
      </c>
      <c r="DX25" s="699"/>
      <c r="DY25" s="699"/>
      <c r="DZ25" s="699"/>
      <c r="EA25" s="699"/>
      <c r="EB25" s="699"/>
      <c r="EC25" s="714"/>
    </row>
    <row r="26" spans="2:133" ht="11.25" customHeight="1" x14ac:dyDescent="0.2">
      <c r="B26" s="675" t="s">
        <v>
297</v>
      </c>
      <c r="C26" s="676"/>
      <c r="D26" s="676"/>
      <c r="E26" s="676"/>
      <c r="F26" s="676"/>
      <c r="G26" s="676"/>
      <c r="H26" s="676"/>
      <c r="I26" s="676"/>
      <c r="J26" s="676"/>
      <c r="K26" s="676"/>
      <c r="L26" s="676"/>
      <c r="M26" s="676"/>
      <c r="N26" s="676"/>
      <c r="O26" s="676"/>
      <c r="P26" s="676"/>
      <c r="Q26" s="677"/>
      <c r="R26" s="678">
        <v>
23184181</v>
      </c>
      <c r="S26" s="679"/>
      <c r="T26" s="679"/>
      <c r="U26" s="679"/>
      <c r="V26" s="679"/>
      <c r="W26" s="679"/>
      <c r="X26" s="679"/>
      <c r="Y26" s="680"/>
      <c r="Z26" s="715">
        <v>
23</v>
      </c>
      <c r="AA26" s="715"/>
      <c r="AB26" s="715"/>
      <c r="AC26" s="715"/>
      <c r="AD26" s="716">
        <v>
23184181</v>
      </c>
      <c r="AE26" s="716"/>
      <c r="AF26" s="716"/>
      <c r="AG26" s="716"/>
      <c r="AH26" s="716"/>
      <c r="AI26" s="716"/>
      <c r="AJ26" s="716"/>
      <c r="AK26" s="716"/>
      <c r="AL26" s="681">
        <v>
36.5</v>
      </c>
      <c r="AM26" s="682"/>
      <c r="AN26" s="682"/>
      <c r="AO26" s="717"/>
      <c r="AP26" s="772" t="s">
        <v>
298</v>
      </c>
      <c r="AQ26" s="773"/>
      <c r="AR26" s="773"/>
      <c r="AS26" s="773"/>
      <c r="AT26" s="773"/>
      <c r="AU26" s="773"/>
      <c r="AV26" s="773"/>
      <c r="AW26" s="773"/>
      <c r="AX26" s="773"/>
      <c r="AY26" s="773"/>
      <c r="AZ26" s="773"/>
      <c r="BA26" s="773"/>
      <c r="BB26" s="773"/>
      <c r="BC26" s="773"/>
      <c r="BD26" s="773"/>
      <c r="BE26" s="773"/>
      <c r="BF26" s="774"/>
      <c r="BG26" s="678" t="s">
        <v>
139</v>
      </c>
      <c r="BH26" s="679"/>
      <c r="BI26" s="679"/>
      <c r="BJ26" s="679"/>
      <c r="BK26" s="679"/>
      <c r="BL26" s="679"/>
      <c r="BM26" s="679"/>
      <c r="BN26" s="680"/>
      <c r="BO26" s="715" t="s">
        <v>
252</v>
      </c>
      <c r="BP26" s="715"/>
      <c r="BQ26" s="715"/>
      <c r="BR26" s="715"/>
      <c r="BS26" s="684" t="s">
        <v>
139</v>
      </c>
      <c r="BT26" s="679"/>
      <c r="BU26" s="679"/>
      <c r="BV26" s="679"/>
      <c r="BW26" s="679"/>
      <c r="BX26" s="679"/>
      <c r="BY26" s="679"/>
      <c r="BZ26" s="679"/>
      <c r="CA26" s="679"/>
      <c r="CB26" s="722"/>
      <c r="CD26" s="711" t="s">
        <v>
299</v>
      </c>
      <c r="CE26" s="712"/>
      <c r="CF26" s="712"/>
      <c r="CG26" s="712"/>
      <c r="CH26" s="712"/>
      <c r="CI26" s="712"/>
      <c r="CJ26" s="712"/>
      <c r="CK26" s="712"/>
      <c r="CL26" s="712"/>
      <c r="CM26" s="712"/>
      <c r="CN26" s="712"/>
      <c r="CO26" s="712"/>
      <c r="CP26" s="712"/>
      <c r="CQ26" s="713"/>
      <c r="CR26" s="678">
        <v>
10359535</v>
      </c>
      <c r="CS26" s="679"/>
      <c r="CT26" s="679"/>
      <c r="CU26" s="679"/>
      <c r="CV26" s="679"/>
      <c r="CW26" s="679"/>
      <c r="CX26" s="679"/>
      <c r="CY26" s="680"/>
      <c r="CZ26" s="681">
        <v>
10.6</v>
      </c>
      <c r="DA26" s="699"/>
      <c r="DB26" s="699"/>
      <c r="DC26" s="700"/>
      <c r="DD26" s="684">
        <v>
9642203</v>
      </c>
      <c r="DE26" s="679"/>
      <c r="DF26" s="679"/>
      <c r="DG26" s="679"/>
      <c r="DH26" s="679"/>
      <c r="DI26" s="679"/>
      <c r="DJ26" s="679"/>
      <c r="DK26" s="680"/>
      <c r="DL26" s="684" t="s">
        <v>
176</v>
      </c>
      <c r="DM26" s="679"/>
      <c r="DN26" s="679"/>
      <c r="DO26" s="679"/>
      <c r="DP26" s="679"/>
      <c r="DQ26" s="679"/>
      <c r="DR26" s="679"/>
      <c r="DS26" s="679"/>
      <c r="DT26" s="679"/>
      <c r="DU26" s="679"/>
      <c r="DV26" s="680"/>
      <c r="DW26" s="681" t="s">
        <v>
176</v>
      </c>
      <c r="DX26" s="699"/>
      <c r="DY26" s="699"/>
      <c r="DZ26" s="699"/>
      <c r="EA26" s="699"/>
      <c r="EB26" s="699"/>
      <c r="EC26" s="714"/>
    </row>
    <row r="27" spans="2:133" ht="11.25" customHeight="1" x14ac:dyDescent="0.2">
      <c r="B27" s="675" t="s">
        <v>
300</v>
      </c>
      <c r="C27" s="676"/>
      <c r="D27" s="676"/>
      <c r="E27" s="676"/>
      <c r="F27" s="676"/>
      <c r="G27" s="676"/>
      <c r="H27" s="676"/>
      <c r="I27" s="676"/>
      <c r="J27" s="676"/>
      <c r="K27" s="676"/>
      <c r="L27" s="676"/>
      <c r="M27" s="676"/>
      <c r="N27" s="676"/>
      <c r="O27" s="676"/>
      <c r="P27" s="676"/>
      <c r="Q27" s="677"/>
      <c r="R27" s="678">
        <v>
17658</v>
      </c>
      <c r="S27" s="679"/>
      <c r="T27" s="679"/>
      <c r="U27" s="679"/>
      <c r="V27" s="679"/>
      <c r="W27" s="679"/>
      <c r="X27" s="679"/>
      <c r="Y27" s="680"/>
      <c r="Z27" s="715">
        <v>
0</v>
      </c>
      <c r="AA27" s="715"/>
      <c r="AB27" s="715"/>
      <c r="AC27" s="715"/>
      <c r="AD27" s="716">
        <v>
17658</v>
      </c>
      <c r="AE27" s="716"/>
      <c r="AF27" s="716"/>
      <c r="AG27" s="716"/>
      <c r="AH27" s="716"/>
      <c r="AI27" s="716"/>
      <c r="AJ27" s="716"/>
      <c r="AK27" s="716"/>
      <c r="AL27" s="681">
        <v>
0</v>
      </c>
      <c r="AM27" s="682"/>
      <c r="AN27" s="682"/>
      <c r="AO27" s="717"/>
      <c r="AP27" s="675" t="s">
        <v>
301</v>
      </c>
      <c r="AQ27" s="676"/>
      <c r="AR27" s="676"/>
      <c r="AS27" s="676"/>
      <c r="AT27" s="676"/>
      <c r="AU27" s="676"/>
      <c r="AV27" s="676"/>
      <c r="AW27" s="676"/>
      <c r="AX27" s="676"/>
      <c r="AY27" s="676"/>
      <c r="AZ27" s="676"/>
      <c r="BA27" s="676"/>
      <c r="BB27" s="676"/>
      <c r="BC27" s="676"/>
      <c r="BD27" s="676"/>
      <c r="BE27" s="676"/>
      <c r="BF27" s="677"/>
      <c r="BG27" s="678">
        <v>
18009629</v>
      </c>
      <c r="BH27" s="679"/>
      <c r="BI27" s="679"/>
      <c r="BJ27" s="679"/>
      <c r="BK27" s="679"/>
      <c r="BL27" s="679"/>
      <c r="BM27" s="679"/>
      <c r="BN27" s="680"/>
      <c r="BO27" s="715">
        <v>
100</v>
      </c>
      <c r="BP27" s="715"/>
      <c r="BQ27" s="715"/>
      <c r="BR27" s="715"/>
      <c r="BS27" s="684" t="s">
        <v>
139</v>
      </c>
      <c r="BT27" s="679"/>
      <c r="BU27" s="679"/>
      <c r="BV27" s="679"/>
      <c r="BW27" s="679"/>
      <c r="BX27" s="679"/>
      <c r="BY27" s="679"/>
      <c r="BZ27" s="679"/>
      <c r="CA27" s="679"/>
      <c r="CB27" s="722"/>
      <c r="CD27" s="711" t="s">
        <v>
302</v>
      </c>
      <c r="CE27" s="712"/>
      <c r="CF27" s="712"/>
      <c r="CG27" s="712"/>
      <c r="CH27" s="712"/>
      <c r="CI27" s="712"/>
      <c r="CJ27" s="712"/>
      <c r="CK27" s="712"/>
      <c r="CL27" s="712"/>
      <c r="CM27" s="712"/>
      <c r="CN27" s="712"/>
      <c r="CO27" s="712"/>
      <c r="CP27" s="712"/>
      <c r="CQ27" s="713"/>
      <c r="CR27" s="678">
        <v>
32708962</v>
      </c>
      <c r="CS27" s="697"/>
      <c r="CT27" s="697"/>
      <c r="CU27" s="697"/>
      <c r="CV27" s="697"/>
      <c r="CW27" s="697"/>
      <c r="CX27" s="697"/>
      <c r="CY27" s="698"/>
      <c r="CZ27" s="681">
        <v>
33.4</v>
      </c>
      <c r="DA27" s="699"/>
      <c r="DB27" s="699"/>
      <c r="DC27" s="700"/>
      <c r="DD27" s="684">
        <v>
13768639</v>
      </c>
      <c r="DE27" s="697"/>
      <c r="DF27" s="697"/>
      <c r="DG27" s="697"/>
      <c r="DH27" s="697"/>
      <c r="DI27" s="697"/>
      <c r="DJ27" s="697"/>
      <c r="DK27" s="698"/>
      <c r="DL27" s="684">
        <v>
13768559</v>
      </c>
      <c r="DM27" s="697"/>
      <c r="DN27" s="697"/>
      <c r="DO27" s="697"/>
      <c r="DP27" s="697"/>
      <c r="DQ27" s="697"/>
      <c r="DR27" s="697"/>
      <c r="DS27" s="697"/>
      <c r="DT27" s="697"/>
      <c r="DU27" s="697"/>
      <c r="DV27" s="698"/>
      <c r="DW27" s="681">
        <v>
21.7</v>
      </c>
      <c r="DX27" s="699"/>
      <c r="DY27" s="699"/>
      <c r="DZ27" s="699"/>
      <c r="EA27" s="699"/>
      <c r="EB27" s="699"/>
      <c r="EC27" s="714"/>
    </row>
    <row r="28" spans="2:133" ht="11.25" customHeight="1" x14ac:dyDescent="0.2">
      <c r="B28" s="675" t="s">
        <v>
303</v>
      </c>
      <c r="C28" s="676"/>
      <c r="D28" s="676"/>
      <c r="E28" s="676"/>
      <c r="F28" s="676"/>
      <c r="G28" s="676"/>
      <c r="H28" s="676"/>
      <c r="I28" s="676"/>
      <c r="J28" s="676"/>
      <c r="K28" s="676"/>
      <c r="L28" s="676"/>
      <c r="M28" s="676"/>
      <c r="N28" s="676"/>
      <c r="O28" s="676"/>
      <c r="P28" s="676"/>
      <c r="Q28" s="677"/>
      <c r="R28" s="678">
        <v>
1257989</v>
      </c>
      <c r="S28" s="679"/>
      <c r="T28" s="679"/>
      <c r="U28" s="679"/>
      <c r="V28" s="679"/>
      <c r="W28" s="679"/>
      <c r="X28" s="679"/>
      <c r="Y28" s="680"/>
      <c r="Z28" s="715">
        <v>
1.2</v>
      </c>
      <c r="AA28" s="715"/>
      <c r="AB28" s="715"/>
      <c r="AC28" s="715"/>
      <c r="AD28" s="716" t="s">
        <v>
176</v>
      </c>
      <c r="AE28" s="716"/>
      <c r="AF28" s="716"/>
      <c r="AG28" s="716"/>
      <c r="AH28" s="716"/>
      <c r="AI28" s="716"/>
      <c r="AJ28" s="716"/>
      <c r="AK28" s="716"/>
      <c r="AL28" s="681" t="s">
        <v>
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304</v>
      </c>
      <c r="CE28" s="712"/>
      <c r="CF28" s="712"/>
      <c r="CG28" s="712"/>
      <c r="CH28" s="712"/>
      <c r="CI28" s="712"/>
      <c r="CJ28" s="712"/>
      <c r="CK28" s="712"/>
      <c r="CL28" s="712"/>
      <c r="CM28" s="712"/>
      <c r="CN28" s="712"/>
      <c r="CO28" s="712"/>
      <c r="CP28" s="712"/>
      <c r="CQ28" s="713"/>
      <c r="CR28" s="678">
        <v>
2217199</v>
      </c>
      <c r="CS28" s="679"/>
      <c r="CT28" s="679"/>
      <c r="CU28" s="679"/>
      <c r="CV28" s="679"/>
      <c r="CW28" s="679"/>
      <c r="CX28" s="679"/>
      <c r="CY28" s="680"/>
      <c r="CZ28" s="681">
        <v>
2.2999999999999998</v>
      </c>
      <c r="DA28" s="699"/>
      <c r="DB28" s="699"/>
      <c r="DC28" s="700"/>
      <c r="DD28" s="684">
        <v>
2217199</v>
      </c>
      <c r="DE28" s="679"/>
      <c r="DF28" s="679"/>
      <c r="DG28" s="679"/>
      <c r="DH28" s="679"/>
      <c r="DI28" s="679"/>
      <c r="DJ28" s="679"/>
      <c r="DK28" s="680"/>
      <c r="DL28" s="684">
        <v>
2217199</v>
      </c>
      <c r="DM28" s="679"/>
      <c r="DN28" s="679"/>
      <c r="DO28" s="679"/>
      <c r="DP28" s="679"/>
      <c r="DQ28" s="679"/>
      <c r="DR28" s="679"/>
      <c r="DS28" s="679"/>
      <c r="DT28" s="679"/>
      <c r="DU28" s="679"/>
      <c r="DV28" s="680"/>
      <c r="DW28" s="681">
        <v>
3.5</v>
      </c>
      <c r="DX28" s="699"/>
      <c r="DY28" s="699"/>
      <c r="DZ28" s="699"/>
      <c r="EA28" s="699"/>
      <c r="EB28" s="699"/>
      <c r="EC28" s="714"/>
    </row>
    <row r="29" spans="2:133" ht="11.25" customHeight="1" x14ac:dyDescent="0.2">
      <c r="B29" s="675" t="s">
        <v>
305</v>
      </c>
      <c r="C29" s="676"/>
      <c r="D29" s="676"/>
      <c r="E29" s="676"/>
      <c r="F29" s="676"/>
      <c r="G29" s="676"/>
      <c r="H29" s="676"/>
      <c r="I29" s="676"/>
      <c r="J29" s="676"/>
      <c r="K29" s="676"/>
      <c r="L29" s="676"/>
      <c r="M29" s="676"/>
      <c r="N29" s="676"/>
      <c r="O29" s="676"/>
      <c r="P29" s="676"/>
      <c r="Q29" s="677"/>
      <c r="R29" s="678">
        <v>
1527971</v>
      </c>
      <c r="S29" s="679"/>
      <c r="T29" s="679"/>
      <c r="U29" s="679"/>
      <c r="V29" s="679"/>
      <c r="W29" s="679"/>
      <c r="X29" s="679"/>
      <c r="Y29" s="680"/>
      <c r="Z29" s="715">
        <v>
1.5</v>
      </c>
      <c r="AA29" s="715"/>
      <c r="AB29" s="715"/>
      <c r="AC29" s="715"/>
      <c r="AD29" s="716">
        <v>
772225</v>
      </c>
      <c r="AE29" s="716"/>
      <c r="AF29" s="716"/>
      <c r="AG29" s="716"/>
      <c r="AH29" s="716"/>
      <c r="AI29" s="716"/>
      <c r="AJ29" s="716"/>
      <c r="AK29" s="716"/>
      <c r="AL29" s="681">
        <v>
1.2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306</v>
      </c>
      <c r="CE29" s="764"/>
      <c r="CF29" s="711" t="s">
        <v>
307</v>
      </c>
      <c r="CG29" s="712"/>
      <c r="CH29" s="712"/>
      <c r="CI29" s="712"/>
      <c r="CJ29" s="712"/>
      <c r="CK29" s="712"/>
      <c r="CL29" s="712"/>
      <c r="CM29" s="712"/>
      <c r="CN29" s="712"/>
      <c r="CO29" s="712"/>
      <c r="CP29" s="712"/>
      <c r="CQ29" s="713"/>
      <c r="CR29" s="678">
        <v>
2217199</v>
      </c>
      <c r="CS29" s="697"/>
      <c r="CT29" s="697"/>
      <c r="CU29" s="697"/>
      <c r="CV29" s="697"/>
      <c r="CW29" s="697"/>
      <c r="CX29" s="697"/>
      <c r="CY29" s="698"/>
      <c r="CZ29" s="681">
        <v>
2.2999999999999998</v>
      </c>
      <c r="DA29" s="699"/>
      <c r="DB29" s="699"/>
      <c r="DC29" s="700"/>
      <c r="DD29" s="684">
        <v>
2217199</v>
      </c>
      <c r="DE29" s="697"/>
      <c r="DF29" s="697"/>
      <c r="DG29" s="697"/>
      <c r="DH29" s="697"/>
      <c r="DI29" s="697"/>
      <c r="DJ29" s="697"/>
      <c r="DK29" s="698"/>
      <c r="DL29" s="684">
        <v>
2217199</v>
      </c>
      <c r="DM29" s="697"/>
      <c r="DN29" s="697"/>
      <c r="DO29" s="697"/>
      <c r="DP29" s="697"/>
      <c r="DQ29" s="697"/>
      <c r="DR29" s="697"/>
      <c r="DS29" s="697"/>
      <c r="DT29" s="697"/>
      <c r="DU29" s="697"/>
      <c r="DV29" s="698"/>
      <c r="DW29" s="681">
        <v>
3.5</v>
      </c>
      <c r="DX29" s="699"/>
      <c r="DY29" s="699"/>
      <c r="DZ29" s="699"/>
      <c r="EA29" s="699"/>
      <c r="EB29" s="699"/>
      <c r="EC29" s="714"/>
    </row>
    <row r="30" spans="2:133" ht="11.25" customHeight="1" x14ac:dyDescent="0.2">
      <c r="B30" s="675" t="s">
        <v>
308</v>
      </c>
      <c r="C30" s="676"/>
      <c r="D30" s="676"/>
      <c r="E30" s="676"/>
      <c r="F30" s="676"/>
      <c r="G30" s="676"/>
      <c r="H30" s="676"/>
      <c r="I30" s="676"/>
      <c r="J30" s="676"/>
      <c r="K30" s="676"/>
      <c r="L30" s="676"/>
      <c r="M30" s="676"/>
      <c r="N30" s="676"/>
      <c r="O30" s="676"/>
      <c r="P30" s="676"/>
      <c r="Q30" s="677"/>
      <c r="R30" s="678">
        <v>
355894</v>
      </c>
      <c r="S30" s="679"/>
      <c r="T30" s="679"/>
      <c r="U30" s="679"/>
      <c r="V30" s="679"/>
      <c r="W30" s="679"/>
      <c r="X30" s="679"/>
      <c r="Y30" s="680"/>
      <c r="Z30" s="715">
        <v>
0.4</v>
      </c>
      <c r="AA30" s="715"/>
      <c r="AB30" s="715"/>
      <c r="AC30" s="715"/>
      <c r="AD30" s="716" t="s">
        <v>
139</v>
      </c>
      <c r="AE30" s="716"/>
      <c r="AF30" s="716"/>
      <c r="AG30" s="716"/>
      <c r="AH30" s="716"/>
      <c r="AI30" s="716"/>
      <c r="AJ30" s="716"/>
      <c r="AK30" s="716"/>
      <c r="AL30" s="681" t="s">
        <v>
139</v>
      </c>
      <c r="AM30" s="682"/>
      <c r="AN30" s="682"/>
      <c r="AO30" s="717"/>
      <c r="AP30" s="739" t="s">
        <v>
224</v>
      </c>
      <c r="AQ30" s="740"/>
      <c r="AR30" s="740"/>
      <c r="AS30" s="740"/>
      <c r="AT30" s="740"/>
      <c r="AU30" s="740"/>
      <c r="AV30" s="740"/>
      <c r="AW30" s="740"/>
      <c r="AX30" s="740"/>
      <c r="AY30" s="740"/>
      <c r="AZ30" s="740"/>
      <c r="BA30" s="740"/>
      <c r="BB30" s="740"/>
      <c r="BC30" s="740"/>
      <c r="BD30" s="740"/>
      <c r="BE30" s="740"/>
      <c r="BF30" s="741"/>
      <c r="BG30" s="739" t="s">
        <v>
309</v>
      </c>
      <c r="BH30" s="752"/>
      <c r="BI30" s="752"/>
      <c r="BJ30" s="752"/>
      <c r="BK30" s="752"/>
      <c r="BL30" s="752"/>
      <c r="BM30" s="752"/>
      <c r="BN30" s="752"/>
      <c r="BO30" s="752"/>
      <c r="BP30" s="752"/>
      <c r="BQ30" s="753"/>
      <c r="BR30" s="739" t="s">
        <v>
310</v>
      </c>
      <c r="BS30" s="752"/>
      <c r="BT30" s="752"/>
      <c r="BU30" s="752"/>
      <c r="BV30" s="752"/>
      <c r="BW30" s="752"/>
      <c r="BX30" s="752"/>
      <c r="BY30" s="752"/>
      <c r="BZ30" s="752"/>
      <c r="CA30" s="752"/>
      <c r="CB30" s="753"/>
      <c r="CD30" s="765"/>
      <c r="CE30" s="766"/>
      <c r="CF30" s="711" t="s">
        <v>
311</v>
      </c>
      <c r="CG30" s="712"/>
      <c r="CH30" s="712"/>
      <c r="CI30" s="712"/>
      <c r="CJ30" s="712"/>
      <c r="CK30" s="712"/>
      <c r="CL30" s="712"/>
      <c r="CM30" s="712"/>
      <c r="CN30" s="712"/>
      <c r="CO30" s="712"/>
      <c r="CP30" s="712"/>
      <c r="CQ30" s="713"/>
      <c r="CR30" s="678">
        <v>
2065644</v>
      </c>
      <c r="CS30" s="679"/>
      <c r="CT30" s="679"/>
      <c r="CU30" s="679"/>
      <c r="CV30" s="679"/>
      <c r="CW30" s="679"/>
      <c r="CX30" s="679"/>
      <c r="CY30" s="680"/>
      <c r="CZ30" s="681">
        <v>
2.1</v>
      </c>
      <c r="DA30" s="699"/>
      <c r="DB30" s="699"/>
      <c r="DC30" s="700"/>
      <c r="DD30" s="684">
        <v>
2065644</v>
      </c>
      <c r="DE30" s="679"/>
      <c r="DF30" s="679"/>
      <c r="DG30" s="679"/>
      <c r="DH30" s="679"/>
      <c r="DI30" s="679"/>
      <c r="DJ30" s="679"/>
      <c r="DK30" s="680"/>
      <c r="DL30" s="684">
        <v>
2065644</v>
      </c>
      <c r="DM30" s="679"/>
      <c r="DN30" s="679"/>
      <c r="DO30" s="679"/>
      <c r="DP30" s="679"/>
      <c r="DQ30" s="679"/>
      <c r="DR30" s="679"/>
      <c r="DS30" s="679"/>
      <c r="DT30" s="679"/>
      <c r="DU30" s="679"/>
      <c r="DV30" s="680"/>
      <c r="DW30" s="681">
        <v>
3.3</v>
      </c>
      <c r="DX30" s="699"/>
      <c r="DY30" s="699"/>
      <c r="DZ30" s="699"/>
      <c r="EA30" s="699"/>
      <c r="EB30" s="699"/>
      <c r="EC30" s="714"/>
    </row>
    <row r="31" spans="2:133" ht="11.25" customHeight="1" x14ac:dyDescent="0.2">
      <c r="B31" s="675" t="s">
        <v>
312</v>
      </c>
      <c r="C31" s="676"/>
      <c r="D31" s="676"/>
      <c r="E31" s="676"/>
      <c r="F31" s="676"/>
      <c r="G31" s="676"/>
      <c r="H31" s="676"/>
      <c r="I31" s="676"/>
      <c r="J31" s="676"/>
      <c r="K31" s="676"/>
      <c r="L31" s="676"/>
      <c r="M31" s="676"/>
      <c r="N31" s="676"/>
      <c r="O31" s="676"/>
      <c r="P31" s="676"/>
      <c r="Q31" s="677"/>
      <c r="R31" s="678">
        <v>
18504592</v>
      </c>
      <c r="S31" s="679"/>
      <c r="T31" s="679"/>
      <c r="U31" s="679"/>
      <c r="V31" s="679"/>
      <c r="W31" s="679"/>
      <c r="X31" s="679"/>
      <c r="Y31" s="680"/>
      <c r="Z31" s="715">
        <v>
18.3</v>
      </c>
      <c r="AA31" s="715"/>
      <c r="AB31" s="715"/>
      <c r="AC31" s="715"/>
      <c r="AD31" s="716" t="s">
        <v>
176</v>
      </c>
      <c r="AE31" s="716"/>
      <c r="AF31" s="716"/>
      <c r="AG31" s="716"/>
      <c r="AH31" s="716"/>
      <c r="AI31" s="716"/>
      <c r="AJ31" s="716"/>
      <c r="AK31" s="716"/>
      <c r="AL31" s="681" t="s">
        <v>
176</v>
      </c>
      <c r="AM31" s="682"/>
      <c r="AN31" s="682"/>
      <c r="AO31" s="717"/>
      <c r="AP31" s="754" t="s">
        <v>
313</v>
      </c>
      <c r="AQ31" s="755"/>
      <c r="AR31" s="755"/>
      <c r="AS31" s="755"/>
      <c r="AT31" s="760" t="s">
        <v>
314</v>
      </c>
      <c r="AU31" s="231"/>
      <c r="AV31" s="231"/>
      <c r="AW31" s="231"/>
      <c r="AX31" s="744" t="s">
        <v>
188</v>
      </c>
      <c r="AY31" s="745"/>
      <c r="AZ31" s="745"/>
      <c r="BA31" s="745"/>
      <c r="BB31" s="745"/>
      <c r="BC31" s="745"/>
      <c r="BD31" s="745"/>
      <c r="BE31" s="745"/>
      <c r="BF31" s="746"/>
      <c r="BG31" s="747">
        <v>
98.4</v>
      </c>
      <c r="BH31" s="748"/>
      <c r="BI31" s="748"/>
      <c r="BJ31" s="748"/>
      <c r="BK31" s="748"/>
      <c r="BL31" s="748"/>
      <c r="BM31" s="749">
        <v>
96.7</v>
      </c>
      <c r="BN31" s="748"/>
      <c r="BO31" s="748"/>
      <c r="BP31" s="748"/>
      <c r="BQ31" s="750"/>
      <c r="BR31" s="747">
        <v>
98.4</v>
      </c>
      <c r="BS31" s="748"/>
      <c r="BT31" s="748"/>
      <c r="BU31" s="748"/>
      <c r="BV31" s="748"/>
      <c r="BW31" s="748"/>
      <c r="BX31" s="749">
        <v>
95.8</v>
      </c>
      <c r="BY31" s="748"/>
      <c r="BZ31" s="748"/>
      <c r="CA31" s="748"/>
      <c r="CB31" s="750"/>
      <c r="CD31" s="765"/>
      <c r="CE31" s="766"/>
      <c r="CF31" s="711" t="s">
        <v>
315</v>
      </c>
      <c r="CG31" s="712"/>
      <c r="CH31" s="712"/>
      <c r="CI31" s="712"/>
      <c r="CJ31" s="712"/>
      <c r="CK31" s="712"/>
      <c r="CL31" s="712"/>
      <c r="CM31" s="712"/>
      <c r="CN31" s="712"/>
      <c r="CO31" s="712"/>
      <c r="CP31" s="712"/>
      <c r="CQ31" s="713"/>
      <c r="CR31" s="678">
        <v>
151555</v>
      </c>
      <c r="CS31" s="697"/>
      <c r="CT31" s="697"/>
      <c r="CU31" s="697"/>
      <c r="CV31" s="697"/>
      <c r="CW31" s="697"/>
      <c r="CX31" s="697"/>
      <c r="CY31" s="698"/>
      <c r="CZ31" s="681">
        <v>
0.2</v>
      </c>
      <c r="DA31" s="699"/>
      <c r="DB31" s="699"/>
      <c r="DC31" s="700"/>
      <c r="DD31" s="684">
        <v>
151555</v>
      </c>
      <c r="DE31" s="697"/>
      <c r="DF31" s="697"/>
      <c r="DG31" s="697"/>
      <c r="DH31" s="697"/>
      <c r="DI31" s="697"/>
      <c r="DJ31" s="697"/>
      <c r="DK31" s="698"/>
      <c r="DL31" s="684">
        <v>
151555</v>
      </c>
      <c r="DM31" s="697"/>
      <c r="DN31" s="697"/>
      <c r="DO31" s="697"/>
      <c r="DP31" s="697"/>
      <c r="DQ31" s="697"/>
      <c r="DR31" s="697"/>
      <c r="DS31" s="697"/>
      <c r="DT31" s="697"/>
      <c r="DU31" s="697"/>
      <c r="DV31" s="698"/>
      <c r="DW31" s="681">
        <v>
0.2</v>
      </c>
      <c r="DX31" s="699"/>
      <c r="DY31" s="699"/>
      <c r="DZ31" s="699"/>
      <c r="EA31" s="699"/>
      <c r="EB31" s="699"/>
      <c r="EC31" s="714"/>
    </row>
    <row r="32" spans="2:133" ht="11.25" customHeight="1" x14ac:dyDescent="0.2">
      <c r="B32" s="769" t="s">
        <v>
316</v>
      </c>
      <c r="C32" s="770"/>
      <c r="D32" s="770"/>
      <c r="E32" s="770"/>
      <c r="F32" s="770"/>
      <c r="G32" s="770"/>
      <c r="H32" s="770"/>
      <c r="I32" s="770"/>
      <c r="J32" s="770"/>
      <c r="K32" s="770"/>
      <c r="L32" s="770"/>
      <c r="M32" s="770"/>
      <c r="N32" s="770"/>
      <c r="O32" s="770"/>
      <c r="P32" s="770"/>
      <c r="Q32" s="771"/>
      <c r="R32" s="678">
        <v>
40692983</v>
      </c>
      <c r="S32" s="679"/>
      <c r="T32" s="679"/>
      <c r="U32" s="679"/>
      <c r="V32" s="679"/>
      <c r="W32" s="679"/>
      <c r="X32" s="679"/>
      <c r="Y32" s="680"/>
      <c r="Z32" s="715">
        <v>
40.4</v>
      </c>
      <c r="AA32" s="715"/>
      <c r="AB32" s="715"/>
      <c r="AC32" s="715"/>
      <c r="AD32" s="716">
        <v>
39345022</v>
      </c>
      <c r="AE32" s="716"/>
      <c r="AF32" s="716"/>
      <c r="AG32" s="716"/>
      <c r="AH32" s="716"/>
      <c r="AI32" s="716"/>
      <c r="AJ32" s="716"/>
      <c r="AK32" s="716"/>
      <c r="AL32" s="681">
        <v>
61.9</v>
      </c>
      <c r="AM32" s="682"/>
      <c r="AN32" s="682"/>
      <c r="AO32" s="717"/>
      <c r="AP32" s="756"/>
      <c r="AQ32" s="757"/>
      <c r="AR32" s="757"/>
      <c r="AS32" s="757"/>
      <c r="AT32" s="761"/>
      <c r="AU32" s="230" t="s">
        <v>
317</v>
      </c>
      <c r="AV32" s="230"/>
      <c r="AW32" s="230"/>
      <c r="AX32" s="675" t="s">
        <v>
318</v>
      </c>
      <c r="AY32" s="676"/>
      <c r="AZ32" s="676"/>
      <c r="BA32" s="676"/>
      <c r="BB32" s="676"/>
      <c r="BC32" s="676"/>
      <c r="BD32" s="676"/>
      <c r="BE32" s="676"/>
      <c r="BF32" s="677"/>
      <c r="BG32" s="751">
        <v>
98.3</v>
      </c>
      <c r="BH32" s="697"/>
      <c r="BI32" s="697"/>
      <c r="BJ32" s="697"/>
      <c r="BK32" s="697"/>
      <c r="BL32" s="697"/>
      <c r="BM32" s="682">
        <v>
96.4</v>
      </c>
      <c r="BN32" s="743"/>
      <c r="BO32" s="743"/>
      <c r="BP32" s="743"/>
      <c r="BQ32" s="721"/>
      <c r="BR32" s="751">
        <v>
98.2</v>
      </c>
      <c r="BS32" s="697"/>
      <c r="BT32" s="697"/>
      <c r="BU32" s="697"/>
      <c r="BV32" s="697"/>
      <c r="BW32" s="697"/>
      <c r="BX32" s="682">
        <v>
95.4</v>
      </c>
      <c r="BY32" s="743"/>
      <c r="BZ32" s="743"/>
      <c r="CA32" s="743"/>
      <c r="CB32" s="721"/>
      <c r="CD32" s="767"/>
      <c r="CE32" s="768"/>
      <c r="CF32" s="711" t="s">
        <v>
319</v>
      </c>
      <c r="CG32" s="712"/>
      <c r="CH32" s="712"/>
      <c r="CI32" s="712"/>
      <c r="CJ32" s="712"/>
      <c r="CK32" s="712"/>
      <c r="CL32" s="712"/>
      <c r="CM32" s="712"/>
      <c r="CN32" s="712"/>
      <c r="CO32" s="712"/>
      <c r="CP32" s="712"/>
      <c r="CQ32" s="713"/>
      <c r="CR32" s="678" t="s">
        <v>
176</v>
      </c>
      <c r="CS32" s="679"/>
      <c r="CT32" s="679"/>
      <c r="CU32" s="679"/>
      <c r="CV32" s="679"/>
      <c r="CW32" s="679"/>
      <c r="CX32" s="679"/>
      <c r="CY32" s="680"/>
      <c r="CZ32" s="681" t="s">
        <v>
176</v>
      </c>
      <c r="DA32" s="699"/>
      <c r="DB32" s="699"/>
      <c r="DC32" s="700"/>
      <c r="DD32" s="684" t="s">
        <v>
176</v>
      </c>
      <c r="DE32" s="679"/>
      <c r="DF32" s="679"/>
      <c r="DG32" s="679"/>
      <c r="DH32" s="679"/>
      <c r="DI32" s="679"/>
      <c r="DJ32" s="679"/>
      <c r="DK32" s="680"/>
      <c r="DL32" s="684" t="s">
        <v>
139</v>
      </c>
      <c r="DM32" s="679"/>
      <c r="DN32" s="679"/>
      <c r="DO32" s="679"/>
      <c r="DP32" s="679"/>
      <c r="DQ32" s="679"/>
      <c r="DR32" s="679"/>
      <c r="DS32" s="679"/>
      <c r="DT32" s="679"/>
      <c r="DU32" s="679"/>
      <c r="DV32" s="680"/>
      <c r="DW32" s="681" t="s">
        <v>
176</v>
      </c>
      <c r="DX32" s="699"/>
      <c r="DY32" s="699"/>
      <c r="DZ32" s="699"/>
      <c r="EA32" s="699"/>
      <c r="EB32" s="699"/>
      <c r="EC32" s="714"/>
    </row>
    <row r="33" spans="2:133" ht="11.25" customHeight="1" x14ac:dyDescent="0.2">
      <c r="B33" s="675" t="s">
        <v>
320</v>
      </c>
      <c r="C33" s="676"/>
      <c r="D33" s="676"/>
      <c r="E33" s="676"/>
      <c r="F33" s="676"/>
      <c r="G33" s="676"/>
      <c r="H33" s="676"/>
      <c r="I33" s="676"/>
      <c r="J33" s="676"/>
      <c r="K33" s="676"/>
      <c r="L33" s="676"/>
      <c r="M33" s="676"/>
      <c r="N33" s="676"/>
      <c r="O33" s="676"/>
      <c r="P33" s="676"/>
      <c r="Q33" s="677"/>
      <c r="R33" s="678">
        <v>
7597282</v>
      </c>
      <c r="S33" s="679"/>
      <c r="T33" s="679"/>
      <c r="U33" s="679"/>
      <c r="V33" s="679"/>
      <c r="W33" s="679"/>
      <c r="X33" s="679"/>
      <c r="Y33" s="680"/>
      <c r="Z33" s="715">
        <v>
7.5</v>
      </c>
      <c r="AA33" s="715"/>
      <c r="AB33" s="715"/>
      <c r="AC33" s="715"/>
      <c r="AD33" s="716" t="s">
        <v>
176</v>
      </c>
      <c r="AE33" s="716"/>
      <c r="AF33" s="716"/>
      <c r="AG33" s="716"/>
      <c r="AH33" s="716"/>
      <c r="AI33" s="716"/>
      <c r="AJ33" s="716"/>
      <c r="AK33" s="716"/>
      <c r="AL33" s="681" t="s">
        <v>
176</v>
      </c>
      <c r="AM33" s="682"/>
      <c r="AN33" s="682"/>
      <c r="AO33" s="717"/>
      <c r="AP33" s="758"/>
      <c r="AQ33" s="759"/>
      <c r="AR33" s="759"/>
      <c r="AS33" s="759"/>
      <c r="AT33" s="762"/>
      <c r="AU33" s="232"/>
      <c r="AV33" s="232"/>
      <c r="AW33" s="232"/>
      <c r="AX33" s="659" t="s">
        <v>
321</v>
      </c>
      <c r="AY33" s="660"/>
      <c r="AZ33" s="660"/>
      <c r="BA33" s="660"/>
      <c r="BB33" s="660"/>
      <c r="BC33" s="660"/>
      <c r="BD33" s="660"/>
      <c r="BE33" s="660"/>
      <c r="BF33" s="661"/>
      <c r="BG33" s="742" t="s">
        <v>
139</v>
      </c>
      <c r="BH33" s="663"/>
      <c r="BI33" s="663"/>
      <c r="BJ33" s="663"/>
      <c r="BK33" s="663"/>
      <c r="BL33" s="663"/>
      <c r="BM33" s="706" t="s">
        <v>
139</v>
      </c>
      <c r="BN33" s="663"/>
      <c r="BO33" s="663"/>
      <c r="BP33" s="663"/>
      <c r="BQ33" s="727"/>
      <c r="BR33" s="742" t="s">
        <v>
176</v>
      </c>
      <c r="BS33" s="663"/>
      <c r="BT33" s="663"/>
      <c r="BU33" s="663"/>
      <c r="BV33" s="663"/>
      <c r="BW33" s="663"/>
      <c r="BX33" s="706" t="s">
        <v>
176</v>
      </c>
      <c r="BY33" s="663"/>
      <c r="BZ33" s="663"/>
      <c r="CA33" s="663"/>
      <c r="CB33" s="727"/>
      <c r="CD33" s="711" t="s">
        <v>
322</v>
      </c>
      <c r="CE33" s="712"/>
      <c r="CF33" s="712"/>
      <c r="CG33" s="712"/>
      <c r="CH33" s="712"/>
      <c r="CI33" s="712"/>
      <c r="CJ33" s="712"/>
      <c r="CK33" s="712"/>
      <c r="CL33" s="712"/>
      <c r="CM33" s="712"/>
      <c r="CN33" s="712"/>
      <c r="CO33" s="712"/>
      <c r="CP33" s="712"/>
      <c r="CQ33" s="713"/>
      <c r="CR33" s="678">
        <v>
34876160</v>
      </c>
      <c r="CS33" s="697"/>
      <c r="CT33" s="697"/>
      <c r="CU33" s="697"/>
      <c r="CV33" s="697"/>
      <c r="CW33" s="697"/>
      <c r="CX33" s="697"/>
      <c r="CY33" s="698"/>
      <c r="CZ33" s="681">
        <v>
35.6</v>
      </c>
      <c r="DA33" s="699"/>
      <c r="DB33" s="699"/>
      <c r="DC33" s="700"/>
      <c r="DD33" s="684">
        <v>
28453548</v>
      </c>
      <c r="DE33" s="697"/>
      <c r="DF33" s="697"/>
      <c r="DG33" s="697"/>
      <c r="DH33" s="697"/>
      <c r="DI33" s="697"/>
      <c r="DJ33" s="697"/>
      <c r="DK33" s="698"/>
      <c r="DL33" s="684">
        <v>
21998080</v>
      </c>
      <c r="DM33" s="697"/>
      <c r="DN33" s="697"/>
      <c r="DO33" s="697"/>
      <c r="DP33" s="697"/>
      <c r="DQ33" s="697"/>
      <c r="DR33" s="697"/>
      <c r="DS33" s="697"/>
      <c r="DT33" s="697"/>
      <c r="DU33" s="697"/>
      <c r="DV33" s="698"/>
      <c r="DW33" s="681">
        <v>
34.6</v>
      </c>
      <c r="DX33" s="699"/>
      <c r="DY33" s="699"/>
      <c r="DZ33" s="699"/>
      <c r="EA33" s="699"/>
      <c r="EB33" s="699"/>
      <c r="EC33" s="714"/>
    </row>
    <row r="34" spans="2:133" ht="11.25" customHeight="1" x14ac:dyDescent="0.2">
      <c r="B34" s="675" t="s">
        <v>
323</v>
      </c>
      <c r="C34" s="676"/>
      <c r="D34" s="676"/>
      <c r="E34" s="676"/>
      <c r="F34" s="676"/>
      <c r="G34" s="676"/>
      <c r="H34" s="676"/>
      <c r="I34" s="676"/>
      <c r="J34" s="676"/>
      <c r="K34" s="676"/>
      <c r="L34" s="676"/>
      <c r="M34" s="676"/>
      <c r="N34" s="676"/>
      <c r="O34" s="676"/>
      <c r="P34" s="676"/>
      <c r="Q34" s="677"/>
      <c r="R34" s="678">
        <v>
256578</v>
      </c>
      <c r="S34" s="679"/>
      <c r="T34" s="679"/>
      <c r="U34" s="679"/>
      <c r="V34" s="679"/>
      <c r="W34" s="679"/>
      <c r="X34" s="679"/>
      <c r="Y34" s="680"/>
      <c r="Z34" s="715">
        <v>
0.3</v>
      </c>
      <c r="AA34" s="715"/>
      <c r="AB34" s="715"/>
      <c r="AC34" s="715"/>
      <c r="AD34" s="716">
        <v>
201256</v>
      </c>
      <c r="AE34" s="716"/>
      <c r="AF34" s="716"/>
      <c r="AG34" s="716"/>
      <c r="AH34" s="716"/>
      <c r="AI34" s="716"/>
      <c r="AJ34" s="716"/>
      <c r="AK34" s="716"/>
      <c r="AL34" s="681">
        <v>
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324</v>
      </c>
      <c r="CE34" s="712"/>
      <c r="CF34" s="712"/>
      <c r="CG34" s="712"/>
      <c r="CH34" s="712"/>
      <c r="CI34" s="712"/>
      <c r="CJ34" s="712"/>
      <c r="CK34" s="712"/>
      <c r="CL34" s="712"/>
      <c r="CM34" s="712"/>
      <c r="CN34" s="712"/>
      <c r="CO34" s="712"/>
      <c r="CP34" s="712"/>
      <c r="CQ34" s="713"/>
      <c r="CR34" s="678">
        <v>
17043221</v>
      </c>
      <c r="CS34" s="679"/>
      <c r="CT34" s="679"/>
      <c r="CU34" s="679"/>
      <c r="CV34" s="679"/>
      <c r="CW34" s="679"/>
      <c r="CX34" s="679"/>
      <c r="CY34" s="680"/>
      <c r="CZ34" s="681">
        <v>
17.399999999999999</v>
      </c>
      <c r="DA34" s="699"/>
      <c r="DB34" s="699"/>
      <c r="DC34" s="700"/>
      <c r="DD34" s="684">
        <v>
14132799</v>
      </c>
      <c r="DE34" s="679"/>
      <c r="DF34" s="679"/>
      <c r="DG34" s="679"/>
      <c r="DH34" s="679"/>
      <c r="DI34" s="679"/>
      <c r="DJ34" s="679"/>
      <c r="DK34" s="680"/>
      <c r="DL34" s="684">
        <v>
12620832</v>
      </c>
      <c r="DM34" s="679"/>
      <c r="DN34" s="679"/>
      <c r="DO34" s="679"/>
      <c r="DP34" s="679"/>
      <c r="DQ34" s="679"/>
      <c r="DR34" s="679"/>
      <c r="DS34" s="679"/>
      <c r="DT34" s="679"/>
      <c r="DU34" s="679"/>
      <c r="DV34" s="680"/>
      <c r="DW34" s="681">
        <v>
19.899999999999999</v>
      </c>
      <c r="DX34" s="699"/>
      <c r="DY34" s="699"/>
      <c r="DZ34" s="699"/>
      <c r="EA34" s="699"/>
      <c r="EB34" s="699"/>
      <c r="EC34" s="714"/>
    </row>
    <row r="35" spans="2:133" ht="11.25" customHeight="1" x14ac:dyDescent="0.2">
      <c r="B35" s="675" t="s">
        <v>
325</v>
      </c>
      <c r="C35" s="676"/>
      <c r="D35" s="676"/>
      <c r="E35" s="676"/>
      <c r="F35" s="676"/>
      <c r="G35" s="676"/>
      <c r="H35" s="676"/>
      <c r="I35" s="676"/>
      <c r="J35" s="676"/>
      <c r="K35" s="676"/>
      <c r="L35" s="676"/>
      <c r="M35" s="676"/>
      <c r="N35" s="676"/>
      <c r="O35" s="676"/>
      <c r="P35" s="676"/>
      <c r="Q35" s="677"/>
      <c r="R35" s="678">
        <v>
20370</v>
      </c>
      <c r="S35" s="679"/>
      <c r="T35" s="679"/>
      <c r="U35" s="679"/>
      <c r="V35" s="679"/>
      <c r="W35" s="679"/>
      <c r="X35" s="679"/>
      <c r="Y35" s="680"/>
      <c r="Z35" s="715">
        <v>
0</v>
      </c>
      <c r="AA35" s="715"/>
      <c r="AB35" s="715"/>
      <c r="AC35" s="715"/>
      <c r="AD35" s="716" t="s">
        <v>
176</v>
      </c>
      <c r="AE35" s="716"/>
      <c r="AF35" s="716"/>
      <c r="AG35" s="716"/>
      <c r="AH35" s="716"/>
      <c r="AI35" s="716"/>
      <c r="AJ35" s="716"/>
      <c r="AK35" s="716"/>
      <c r="AL35" s="681" t="s">
        <v>
176</v>
      </c>
      <c r="AM35" s="682"/>
      <c r="AN35" s="682"/>
      <c r="AO35" s="717"/>
      <c r="AP35" s="235"/>
      <c r="AQ35" s="739" t="s">
        <v>
326</v>
      </c>
      <c r="AR35" s="740"/>
      <c r="AS35" s="740"/>
      <c r="AT35" s="740"/>
      <c r="AU35" s="740"/>
      <c r="AV35" s="740"/>
      <c r="AW35" s="740"/>
      <c r="AX35" s="740"/>
      <c r="AY35" s="740"/>
      <c r="AZ35" s="740"/>
      <c r="BA35" s="740"/>
      <c r="BB35" s="740"/>
      <c r="BC35" s="740"/>
      <c r="BD35" s="740"/>
      <c r="BE35" s="740"/>
      <c r="BF35" s="741"/>
      <c r="BG35" s="739" t="s">
        <v>
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328</v>
      </c>
      <c r="CE35" s="712"/>
      <c r="CF35" s="712"/>
      <c r="CG35" s="712"/>
      <c r="CH35" s="712"/>
      <c r="CI35" s="712"/>
      <c r="CJ35" s="712"/>
      <c r="CK35" s="712"/>
      <c r="CL35" s="712"/>
      <c r="CM35" s="712"/>
      <c r="CN35" s="712"/>
      <c r="CO35" s="712"/>
      <c r="CP35" s="712"/>
      <c r="CQ35" s="713"/>
      <c r="CR35" s="678">
        <v>
502474</v>
      </c>
      <c r="CS35" s="697"/>
      <c r="CT35" s="697"/>
      <c r="CU35" s="697"/>
      <c r="CV35" s="697"/>
      <c r="CW35" s="697"/>
      <c r="CX35" s="697"/>
      <c r="CY35" s="698"/>
      <c r="CZ35" s="681">
        <v>
0.5</v>
      </c>
      <c r="DA35" s="699"/>
      <c r="DB35" s="699"/>
      <c r="DC35" s="700"/>
      <c r="DD35" s="684">
        <v>
491026</v>
      </c>
      <c r="DE35" s="697"/>
      <c r="DF35" s="697"/>
      <c r="DG35" s="697"/>
      <c r="DH35" s="697"/>
      <c r="DI35" s="697"/>
      <c r="DJ35" s="697"/>
      <c r="DK35" s="698"/>
      <c r="DL35" s="684">
        <v>
491026</v>
      </c>
      <c r="DM35" s="697"/>
      <c r="DN35" s="697"/>
      <c r="DO35" s="697"/>
      <c r="DP35" s="697"/>
      <c r="DQ35" s="697"/>
      <c r="DR35" s="697"/>
      <c r="DS35" s="697"/>
      <c r="DT35" s="697"/>
      <c r="DU35" s="697"/>
      <c r="DV35" s="698"/>
      <c r="DW35" s="681">
        <v>
0.8</v>
      </c>
      <c r="DX35" s="699"/>
      <c r="DY35" s="699"/>
      <c r="DZ35" s="699"/>
      <c r="EA35" s="699"/>
      <c r="EB35" s="699"/>
      <c r="EC35" s="714"/>
    </row>
    <row r="36" spans="2:133" ht="11.25" customHeight="1" x14ac:dyDescent="0.2">
      <c r="B36" s="675" t="s">
        <v>
329</v>
      </c>
      <c r="C36" s="676"/>
      <c r="D36" s="676"/>
      <c r="E36" s="676"/>
      <c r="F36" s="676"/>
      <c r="G36" s="676"/>
      <c r="H36" s="676"/>
      <c r="I36" s="676"/>
      <c r="J36" s="676"/>
      <c r="K36" s="676"/>
      <c r="L36" s="676"/>
      <c r="M36" s="676"/>
      <c r="N36" s="676"/>
      <c r="O36" s="676"/>
      <c r="P36" s="676"/>
      <c r="Q36" s="677"/>
      <c r="R36" s="678">
        <v>
651995</v>
      </c>
      <c r="S36" s="679"/>
      <c r="T36" s="679"/>
      <c r="U36" s="679"/>
      <c r="V36" s="679"/>
      <c r="W36" s="679"/>
      <c r="X36" s="679"/>
      <c r="Y36" s="680"/>
      <c r="Z36" s="715">
        <v>
0.6</v>
      </c>
      <c r="AA36" s="715"/>
      <c r="AB36" s="715"/>
      <c r="AC36" s="715"/>
      <c r="AD36" s="716" t="s">
        <v>
176</v>
      </c>
      <c r="AE36" s="716"/>
      <c r="AF36" s="716"/>
      <c r="AG36" s="716"/>
      <c r="AH36" s="716"/>
      <c r="AI36" s="716"/>
      <c r="AJ36" s="716"/>
      <c r="AK36" s="716"/>
      <c r="AL36" s="681" t="s">
        <v>
176</v>
      </c>
      <c r="AM36" s="682"/>
      <c r="AN36" s="682"/>
      <c r="AO36" s="717"/>
      <c r="AP36" s="235"/>
      <c r="AQ36" s="730" t="s">
        <v>
330</v>
      </c>
      <c r="AR36" s="731"/>
      <c r="AS36" s="731"/>
      <c r="AT36" s="731"/>
      <c r="AU36" s="731"/>
      <c r="AV36" s="731"/>
      <c r="AW36" s="731"/>
      <c r="AX36" s="731"/>
      <c r="AY36" s="732"/>
      <c r="AZ36" s="733">
        <v>
7810535</v>
      </c>
      <c r="BA36" s="734"/>
      <c r="BB36" s="734"/>
      <c r="BC36" s="734"/>
      <c r="BD36" s="734"/>
      <c r="BE36" s="734"/>
      <c r="BF36" s="735"/>
      <c r="BG36" s="736" t="s">
        <v>
331</v>
      </c>
      <c r="BH36" s="737"/>
      <c r="BI36" s="737"/>
      <c r="BJ36" s="737"/>
      <c r="BK36" s="737"/>
      <c r="BL36" s="737"/>
      <c r="BM36" s="737"/>
      <c r="BN36" s="737"/>
      <c r="BO36" s="737"/>
      <c r="BP36" s="737"/>
      <c r="BQ36" s="737"/>
      <c r="BR36" s="737"/>
      <c r="BS36" s="737"/>
      <c r="BT36" s="737"/>
      <c r="BU36" s="738"/>
      <c r="BV36" s="733">
        <v>
213190</v>
      </c>
      <c r="BW36" s="734"/>
      <c r="BX36" s="734"/>
      <c r="BY36" s="734"/>
      <c r="BZ36" s="734"/>
      <c r="CA36" s="734"/>
      <c r="CB36" s="735"/>
      <c r="CD36" s="711" t="s">
        <v>
332</v>
      </c>
      <c r="CE36" s="712"/>
      <c r="CF36" s="712"/>
      <c r="CG36" s="712"/>
      <c r="CH36" s="712"/>
      <c r="CI36" s="712"/>
      <c r="CJ36" s="712"/>
      <c r="CK36" s="712"/>
      <c r="CL36" s="712"/>
      <c r="CM36" s="712"/>
      <c r="CN36" s="712"/>
      <c r="CO36" s="712"/>
      <c r="CP36" s="712"/>
      <c r="CQ36" s="713"/>
      <c r="CR36" s="678">
        <v>
5321075</v>
      </c>
      <c r="CS36" s="679"/>
      <c r="CT36" s="679"/>
      <c r="CU36" s="679"/>
      <c r="CV36" s="679"/>
      <c r="CW36" s="679"/>
      <c r="CX36" s="679"/>
      <c r="CY36" s="680"/>
      <c r="CZ36" s="681">
        <v>
5.4</v>
      </c>
      <c r="DA36" s="699"/>
      <c r="DB36" s="699"/>
      <c r="DC36" s="700"/>
      <c r="DD36" s="684">
        <v>
4171739</v>
      </c>
      <c r="DE36" s="679"/>
      <c r="DF36" s="679"/>
      <c r="DG36" s="679"/>
      <c r="DH36" s="679"/>
      <c r="DI36" s="679"/>
      <c r="DJ36" s="679"/>
      <c r="DK36" s="680"/>
      <c r="DL36" s="684">
        <v>
3330036</v>
      </c>
      <c r="DM36" s="679"/>
      <c r="DN36" s="679"/>
      <c r="DO36" s="679"/>
      <c r="DP36" s="679"/>
      <c r="DQ36" s="679"/>
      <c r="DR36" s="679"/>
      <c r="DS36" s="679"/>
      <c r="DT36" s="679"/>
      <c r="DU36" s="679"/>
      <c r="DV36" s="680"/>
      <c r="DW36" s="681">
        <v>
5.2</v>
      </c>
      <c r="DX36" s="699"/>
      <c r="DY36" s="699"/>
      <c r="DZ36" s="699"/>
      <c r="EA36" s="699"/>
      <c r="EB36" s="699"/>
      <c r="EC36" s="714"/>
    </row>
    <row r="37" spans="2:133" ht="11.25" customHeight="1" x14ac:dyDescent="0.2">
      <c r="B37" s="675" t="s">
        <v>
333</v>
      </c>
      <c r="C37" s="676"/>
      <c r="D37" s="676"/>
      <c r="E37" s="676"/>
      <c r="F37" s="676"/>
      <c r="G37" s="676"/>
      <c r="H37" s="676"/>
      <c r="I37" s="676"/>
      <c r="J37" s="676"/>
      <c r="K37" s="676"/>
      <c r="L37" s="676"/>
      <c r="M37" s="676"/>
      <c r="N37" s="676"/>
      <c r="O37" s="676"/>
      <c r="P37" s="676"/>
      <c r="Q37" s="677"/>
      <c r="R37" s="678">
        <v>
2832469</v>
      </c>
      <c r="S37" s="679"/>
      <c r="T37" s="679"/>
      <c r="U37" s="679"/>
      <c r="V37" s="679"/>
      <c r="W37" s="679"/>
      <c r="X37" s="679"/>
      <c r="Y37" s="680"/>
      <c r="Z37" s="715">
        <v>
2.8</v>
      </c>
      <c r="AA37" s="715"/>
      <c r="AB37" s="715"/>
      <c r="AC37" s="715"/>
      <c r="AD37" s="716" t="s">
        <v>
139</v>
      </c>
      <c r="AE37" s="716"/>
      <c r="AF37" s="716"/>
      <c r="AG37" s="716"/>
      <c r="AH37" s="716"/>
      <c r="AI37" s="716"/>
      <c r="AJ37" s="716"/>
      <c r="AK37" s="716"/>
      <c r="AL37" s="681" t="s">
        <v>
139</v>
      </c>
      <c r="AM37" s="682"/>
      <c r="AN37" s="682"/>
      <c r="AO37" s="717"/>
      <c r="AQ37" s="718" t="s">
        <v>
334</v>
      </c>
      <c r="AR37" s="719"/>
      <c r="AS37" s="719"/>
      <c r="AT37" s="719"/>
      <c r="AU37" s="719"/>
      <c r="AV37" s="719"/>
      <c r="AW37" s="719"/>
      <c r="AX37" s="719"/>
      <c r="AY37" s="720"/>
      <c r="AZ37" s="678">
        <v>
180587</v>
      </c>
      <c r="BA37" s="679"/>
      <c r="BB37" s="679"/>
      <c r="BC37" s="679"/>
      <c r="BD37" s="697"/>
      <c r="BE37" s="697"/>
      <c r="BF37" s="721"/>
      <c r="BG37" s="711" t="s">
        <v>
335</v>
      </c>
      <c r="BH37" s="712"/>
      <c r="BI37" s="712"/>
      <c r="BJ37" s="712"/>
      <c r="BK37" s="712"/>
      <c r="BL37" s="712"/>
      <c r="BM37" s="712"/>
      <c r="BN37" s="712"/>
      <c r="BO37" s="712"/>
      <c r="BP37" s="712"/>
      <c r="BQ37" s="712"/>
      <c r="BR37" s="712"/>
      <c r="BS37" s="712"/>
      <c r="BT37" s="712"/>
      <c r="BU37" s="713"/>
      <c r="BV37" s="678">
        <v>
-226837</v>
      </c>
      <c r="BW37" s="679"/>
      <c r="BX37" s="679"/>
      <c r="BY37" s="679"/>
      <c r="BZ37" s="679"/>
      <c r="CA37" s="679"/>
      <c r="CB37" s="722"/>
      <c r="CD37" s="711" t="s">
        <v>
336</v>
      </c>
      <c r="CE37" s="712"/>
      <c r="CF37" s="712"/>
      <c r="CG37" s="712"/>
      <c r="CH37" s="712"/>
      <c r="CI37" s="712"/>
      <c r="CJ37" s="712"/>
      <c r="CK37" s="712"/>
      <c r="CL37" s="712"/>
      <c r="CM37" s="712"/>
      <c r="CN37" s="712"/>
      <c r="CO37" s="712"/>
      <c r="CP37" s="712"/>
      <c r="CQ37" s="713"/>
      <c r="CR37" s="678">
        <v>
973407</v>
      </c>
      <c r="CS37" s="697"/>
      <c r="CT37" s="697"/>
      <c r="CU37" s="697"/>
      <c r="CV37" s="697"/>
      <c r="CW37" s="697"/>
      <c r="CX37" s="697"/>
      <c r="CY37" s="698"/>
      <c r="CZ37" s="681">
        <v>
1</v>
      </c>
      <c r="DA37" s="699"/>
      <c r="DB37" s="699"/>
      <c r="DC37" s="700"/>
      <c r="DD37" s="684">
        <v>
973145</v>
      </c>
      <c r="DE37" s="697"/>
      <c r="DF37" s="697"/>
      <c r="DG37" s="697"/>
      <c r="DH37" s="697"/>
      <c r="DI37" s="697"/>
      <c r="DJ37" s="697"/>
      <c r="DK37" s="698"/>
      <c r="DL37" s="684">
        <v>
715088</v>
      </c>
      <c r="DM37" s="697"/>
      <c r="DN37" s="697"/>
      <c r="DO37" s="697"/>
      <c r="DP37" s="697"/>
      <c r="DQ37" s="697"/>
      <c r="DR37" s="697"/>
      <c r="DS37" s="697"/>
      <c r="DT37" s="697"/>
      <c r="DU37" s="697"/>
      <c r="DV37" s="698"/>
      <c r="DW37" s="681">
        <v>
1.1000000000000001</v>
      </c>
      <c r="DX37" s="699"/>
      <c r="DY37" s="699"/>
      <c r="DZ37" s="699"/>
      <c r="EA37" s="699"/>
      <c r="EB37" s="699"/>
      <c r="EC37" s="714"/>
    </row>
    <row r="38" spans="2:133" ht="11.25" customHeight="1" x14ac:dyDescent="0.2">
      <c r="B38" s="675" t="s">
        <v>
337</v>
      </c>
      <c r="C38" s="676"/>
      <c r="D38" s="676"/>
      <c r="E38" s="676"/>
      <c r="F38" s="676"/>
      <c r="G38" s="676"/>
      <c r="H38" s="676"/>
      <c r="I38" s="676"/>
      <c r="J38" s="676"/>
      <c r="K38" s="676"/>
      <c r="L38" s="676"/>
      <c r="M38" s="676"/>
      <c r="N38" s="676"/>
      <c r="O38" s="676"/>
      <c r="P38" s="676"/>
      <c r="Q38" s="677"/>
      <c r="R38" s="678">
        <v>
2358272</v>
      </c>
      <c r="S38" s="679"/>
      <c r="T38" s="679"/>
      <c r="U38" s="679"/>
      <c r="V38" s="679"/>
      <c r="W38" s="679"/>
      <c r="X38" s="679"/>
      <c r="Y38" s="680"/>
      <c r="Z38" s="715">
        <v>
2.2999999999999998</v>
      </c>
      <c r="AA38" s="715"/>
      <c r="AB38" s="715"/>
      <c r="AC38" s="715"/>
      <c r="AD38" s="716">
        <v>
42</v>
      </c>
      <c r="AE38" s="716"/>
      <c r="AF38" s="716"/>
      <c r="AG38" s="716"/>
      <c r="AH38" s="716"/>
      <c r="AI38" s="716"/>
      <c r="AJ38" s="716"/>
      <c r="AK38" s="716"/>
      <c r="AL38" s="681">
        <v>
0</v>
      </c>
      <c r="AM38" s="682"/>
      <c r="AN38" s="682"/>
      <c r="AO38" s="717"/>
      <c r="AQ38" s="718" t="s">
        <v>
338</v>
      </c>
      <c r="AR38" s="719"/>
      <c r="AS38" s="719"/>
      <c r="AT38" s="719"/>
      <c r="AU38" s="719"/>
      <c r="AV38" s="719"/>
      <c r="AW38" s="719"/>
      <c r="AX38" s="719"/>
      <c r="AY38" s="720"/>
      <c r="AZ38" s="678" t="s">
        <v>
176</v>
      </c>
      <c r="BA38" s="679"/>
      <c r="BB38" s="679"/>
      <c r="BC38" s="679"/>
      <c r="BD38" s="697"/>
      <c r="BE38" s="697"/>
      <c r="BF38" s="721"/>
      <c r="BG38" s="711" t="s">
        <v>
339</v>
      </c>
      <c r="BH38" s="712"/>
      <c r="BI38" s="712"/>
      <c r="BJ38" s="712"/>
      <c r="BK38" s="712"/>
      <c r="BL38" s="712"/>
      <c r="BM38" s="712"/>
      <c r="BN38" s="712"/>
      <c r="BO38" s="712"/>
      <c r="BP38" s="712"/>
      <c r="BQ38" s="712"/>
      <c r="BR38" s="712"/>
      <c r="BS38" s="712"/>
      <c r="BT38" s="712"/>
      <c r="BU38" s="713"/>
      <c r="BV38" s="678">
        <v>
35237</v>
      </c>
      <c r="BW38" s="679"/>
      <c r="BX38" s="679"/>
      <c r="BY38" s="679"/>
      <c r="BZ38" s="679"/>
      <c r="CA38" s="679"/>
      <c r="CB38" s="722"/>
      <c r="CD38" s="711" t="s">
        <v>
340</v>
      </c>
      <c r="CE38" s="712"/>
      <c r="CF38" s="712"/>
      <c r="CG38" s="712"/>
      <c r="CH38" s="712"/>
      <c r="CI38" s="712"/>
      <c r="CJ38" s="712"/>
      <c r="CK38" s="712"/>
      <c r="CL38" s="712"/>
      <c r="CM38" s="712"/>
      <c r="CN38" s="712"/>
      <c r="CO38" s="712"/>
      <c r="CP38" s="712"/>
      <c r="CQ38" s="713"/>
      <c r="CR38" s="678">
        <v>
7810535</v>
      </c>
      <c r="CS38" s="679"/>
      <c r="CT38" s="679"/>
      <c r="CU38" s="679"/>
      <c r="CV38" s="679"/>
      <c r="CW38" s="679"/>
      <c r="CX38" s="679"/>
      <c r="CY38" s="680"/>
      <c r="CZ38" s="681">
        <v>
8</v>
      </c>
      <c r="DA38" s="699"/>
      <c r="DB38" s="699"/>
      <c r="DC38" s="700"/>
      <c r="DD38" s="684">
        <v>
6497665</v>
      </c>
      <c r="DE38" s="679"/>
      <c r="DF38" s="679"/>
      <c r="DG38" s="679"/>
      <c r="DH38" s="679"/>
      <c r="DI38" s="679"/>
      <c r="DJ38" s="679"/>
      <c r="DK38" s="680"/>
      <c r="DL38" s="684">
        <v>
5556186</v>
      </c>
      <c r="DM38" s="679"/>
      <c r="DN38" s="679"/>
      <c r="DO38" s="679"/>
      <c r="DP38" s="679"/>
      <c r="DQ38" s="679"/>
      <c r="DR38" s="679"/>
      <c r="DS38" s="679"/>
      <c r="DT38" s="679"/>
      <c r="DU38" s="679"/>
      <c r="DV38" s="680"/>
      <c r="DW38" s="681">
        <v>
8.6999999999999993</v>
      </c>
      <c r="DX38" s="699"/>
      <c r="DY38" s="699"/>
      <c r="DZ38" s="699"/>
      <c r="EA38" s="699"/>
      <c r="EB38" s="699"/>
      <c r="EC38" s="714"/>
    </row>
    <row r="39" spans="2:133" ht="11.25" customHeight="1" x14ac:dyDescent="0.2">
      <c r="B39" s="675" t="s">
        <v>
341</v>
      </c>
      <c r="C39" s="676"/>
      <c r="D39" s="676"/>
      <c r="E39" s="676"/>
      <c r="F39" s="676"/>
      <c r="G39" s="676"/>
      <c r="H39" s="676"/>
      <c r="I39" s="676"/>
      <c r="J39" s="676"/>
      <c r="K39" s="676"/>
      <c r="L39" s="676"/>
      <c r="M39" s="676"/>
      <c r="N39" s="676"/>
      <c r="O39" s="676"/>
      <c r="P39" s="676"/>
      <c r="Q39" s="677"/>
      <c r="R39" s="678">
        <v>
1591400</v>
      </c>
      <c r="S39" s="679"/>
      <c r="T39" s="679"/>
      <c r="U39" s="679"/>
      <c r="V39" s="679"/>
      <c r="W39" s="679"/>
      <c r="X39" s="679"/>
      <c r="Y39" s="680"/>
      <c r="Z39" s="715">
        <v>
1.6</v>
      </c>
      <c r="AA39" s="715"/>
      <c r="AB39" s="715"/>
      <c r="AC39" s="715"/>
      <c r="AD39" s="716" t="s">
        <v>
176</v>
      </c>
      <c r="AE39" s="716"/>
      <c r="AF39" s="716"/>
      <c r="AG39" s="716"/>
      <c r="AH39" s="716"/>
      <c r="AI39" s="716"/>
      <c r="AJ39" s="716"/>
      <c r="AK39" s="716"/>
      <c r="AL39" s="681" t="s">
        <v>
176</v>
      </c>
      <c r="AM39" s="682"/>
      <c r="AN39" s="682"/>
      <c r="AO39" s="717"/>
      <c r="AQ39" s="718" t="s">
        <v>
342</v>
      </c>
      <c r="AR39" s="719"/>
      <c r="AS39" s="719"/>
      <c r="AT39" s="719"/>
      <c r="AU39" s="719"/>
      <c r="AV39" s="719"/>
      <c r="AW39" s="719"/>
      <c r="AX39" s="719"/>
      <c r="AY39" s="720"/>
      <c r="AZ39" s="678" t="s">
        <v>
139</v>
      </c>
      <c r="BA39" s="679"/>
      <c r="BB39" s="679"/>
      <c r="BC39" s="679"/>
      <c r="BD39" s="697"/>
      <c r="BE39" s="697"/>
      <c r="BF39" s="721"/>
      <c r="BG39" s="711" t="s">
        <v>
343</v>
      </c>
      <c r="BH39" s="712"/>
      <c r="BI39" s="712"/>
      <c r="BJ39" s="712"/>
      <c r="BK39" s="712"/>
      <c r="BL39" s="712"/>
      <c r="BM39" s="712"/>
      <c r="BN39" s="712"/>
      <c r="BO39" s="712"/>
      <c r="BP39" s="712"/>
      <c r="BQ39" s="712"/>
      <c r="BR39" s="712"/>
      <c r="BS39" s="712"/>
      <c r="BT39" s="712"/>
      <c r="BU39" s="713"/>
      <c r="BV39" s="678">
        <v>
49127</v>
      </c>
      <c r="BW39" s="679"/>
      <c r="BX39" s="679"/>
      <c r="BY39" s="679"/>
      <c r="BZ39" s="679"/>
      <c r="CA39" s="679"/>
      <c r="CB39" s="722"/>
      <c r="CD39" s="711" t="s">
        <v>
344</v>
      </c>
      <c r="CE39" s="712"/>
      <c r="CF39" s="712"/>
      <c r="CG39" s="712"/>
      <c r="CH39" s="712"/>
      <c r="CI39" s="712"/>
      <c r="CJ39" s="712"/>
      <c r="CK39" s="712"/>
      <c r="CL39" s="712"/>
      <c r="CM39" s="712"/>
      <c r="CN39" s="712"/>
      <c r="CO39" s="712"/>
      <c r="CP39" s="712"/>
      <c r="CQ39" s="713"/>
      <c r="CR39" s="678">
        <v>
3033688</v>
      </c>
      <c r="CS39" s="697"/>
      <c r="CT39" s="697"/>
      <c r="CU39" s="697"/>
      <c r="CV39" s="697"/>
      <c r="CW39" s="697"/>
      <c r="CX39" s="697"/>
      <c r="CY39" s="698"/>
      <c r="CZ39" s="681">
        <v>
3.1</v>
      </c>
      <c r="DA39" s="699"/>
      <c r="DB39" s="699"/>
      <c r="DC39" s="700"/>
      <c r="DD39" s="684">
        <v>
3002352</v>
      </c>
      <c r="DE39" s="697"/>
      <c r="DF39" s="697"/>
      <c r="DG39" s="697"/>
      <c r="DH39" s="697"/>
      <c r="DI39" s="697"/>
      <c r="DJ39" s="697"/>
      <c r="DK39" s="698"/>
      <c r="DL39" s="684" t="s">
        <v>
176</v>
      </c>
      <c r="DM39" s="697"/>
      <c r="DN39" s="697"/>
      <c r="DO39" s="697"/>
      <c r="DP39" s="697"/>
      <c r="DQ39" s="697"/>
      <c r="DR39" s="697"/>
      <c r="DS39" s="697"/>
      <c r="DT39" s="697"/>
      <c r="DU39" s="697"/>
      <c r="DV39" s="698"/>
      <c r="DW39" s="681" t="s">
        <v>
176</v>
      </c>
      <c r="DX39" s="699"/>
      <c r="DY39" s="699"/>
      <c r="DZ39" s="699"/>
      <c r="EA39" s="699"/>
      <c r="EB39" s="699"/>
      <c r="EC39" s="714"/>
    </row>
    <row r="40" spans="2:133" ht="11.25" customHeight="1" x14ac:dyDescent="0.2">
      <c r="B40" s="675" t="s">
        <v>
345</v>
      </c>
      <c r="C40" s="676"/>
      <c r="D40" s="676"/>
      <c r="E40" s="676"/>
      <c r="F40" s="676"/>
      <c r="G40" s="676"/>
      <c r="H40" s="676"/>
      <c r="I40" s="676"/>
      <c r="J40" s="676"/>
      <c r="K40" s="676"/>
      <c r="L40" s="676"/>
      <c r="M40" s="676"/>
      <c r="N40" s="676"/>
      <c r="O40" s="676"/>
      <c r="P40" s="676"/>
      <c r="Q40" s="677"/>
      <c r="R40" s="678" t="s">
        <v>
176</v>
      </c>
      <c r="S40" s="679"/>
      <c r="T40" s="679"/>
      <c r="U40" s="679"/>
      <c r="V40" s="679"/>
      <c r="W40" s="679"/>
      <c r="X40" s="679"/>
      <c r="Y40" s="680"/>
      <c r="Z40" s="715" t="s">
        <v>
176</v>
      </c>
      <c r="AA40" s="715"/>
      <c r="AB40" s="715"/>
      <c r="AC40" s="715"/>
      <c r="AD40" s="716" t="s">
        <v>
176</v>
      </c>
      <c r="AE40" s="716"/>
      <c r="AF40" s="716"/>
      <c r="AG40" s="716"/>
      <c r="AH40" s="716"/>
      <c r="AI40" s="716"/>
      <c r="AJ40" s="716"/>
      <c r="AK40" s="716"/>
      <c r="AL40" s="681" t="s">
        <v>
176</v>
      </c>
      <c r="AM40" s="682"/>
      <c r="AN40" s="682"/>
      <c r="AO40" s="717"/>
      <c r="AQ40" s="718" t="s">
        <v>
346</v>
      </c>
      <c r="AR40" s="719"/>
      <c r="AS40" s="719"/>
      <c r="AT40" s="719"/>
      <c r="AU40" s="719"/>
      <c r="AV40" s="719"/>
      <c r="AW40" s="719"/>
      <c r="AX40" s="719"/>
      <c r="AY40" s="720"/>
      <c r="AZ40" s="678" t="s">
        <v>
176</v>
      </c>
      <c r="BA40" s="679"/>
      <c r="BB40" s="679"/>
      <c r="BC40" s="679"/>
      <c r="BD40" s="697"/>
      <c r="BE40" s="697"/>
      <c r="BF40" s="721"/>
      <c r="BG40" s="723" t="s">
        <v>
347</v>
      </c>
      <c r="BH40" s="724"/>
      <c r="BI40" s="724"/>
      <c r="BJ40" s="724"/>
      <c r="BK40" s="724"/>
      <c r="BL40" s="236"/>
      <c r="BM40" s="712" t="s">
        <v>
348</v>
      </c>
      <c r="BN40" s="712"/>
      <c r="BO40" s="712"/>
      <c r="BP40" s="712"/>
      <c r="BQ40" s="712"/>
      <c r="BR40" s="712"/>
      <c r="BS40" s="712"/>
      <c r="BT40" s="712"/>
      <c r="BU40" s="713"/>
      <c r="BV40" s="678">
        <v>
111</v>
      </c>
      <c r="BW40" s="679"/>
      <c r="BX40" s="679"/>
      <c r="BY40" s="679"/>
      <c r="BZ40" s="679"/>
      <c r="CA40" s="679"/>
      <c r="CB40" s="722"/>
      <c r="CD40" s="711" t="s">
        <v>
349</v>
      </c>
      <c r="CE40" s="712"/>
      <c r="CF40" s="712"/>
      <c r="CG40" s="712"/>
      <c r="CH40" s="712"/>
      <c r="CI40" s="712"/>
      <c r="CJ40" s="712"/>
      <c r="CK40" s="712"/>
      <c r="CL40" s="712"/>
      <c r="CM40" s="712"/>
      <c r="CN40" s="712"/>
      <c r="CO40" s="712"/>
      <c r="CP40" s="712"/>
      <c r="CQ40" s="713"/>
      <c r="CR40" s="678">
        <v>
1165167</v>
      </c>
      <c r="CS40" s="679"/>
      <c r="CT40" s="679"/>
      <c r="CU40" s="679"/>
      <c r="CV40" s="679"/>
      <c r="CW40" s="679"/>
      <c r="CX40" s="679"/>
      <c r="CY40" s="680"/>
      <c r="CZ40" s="681">
        <v>
1.2</v>
      </c>
      <c r="DA40" s="699"/>
      <c r="DB40" s="699"/>
      <c r="DC40" s="700"/>
      <c r="DD40" s="684">
        <v>
157967</v>
      </c>
      <c r="DE40" s="679"/>
      <c r="DF40" s="679"/>
      <c r="DG40" s="679"/>
      <c r="DH40" s="679"/>
      <c r="DI40" s="679"/>
      <c r="DJ40" s="679"/>
      <c r="DK40" s="680"/>
      <c r="DL40" s="684" t="s">
        <v>
176</v>
      </c>
      <c r="DM40" s="679"/>
      <c r="DN40" s="679"/>
      <c r="DO40" s="679"/>
      <c r="DP40" s="679"/>
      <c r="DQ40" s="679"/>
      <c r="DR40" s="679"/>
      <c r="DS40" s="679"/>
      <c r="DT40" s="679"/>
      <c r="DU40" s="679"/>
      <c r="DV40" s="680"/>
      <c r="DW40" s="681" t="s">
        <v>
176</v>
      </c>
      <c r="DX40" s="699"/>
      <c r="DY40" s="699"/>
      <c r="DZ40" s="699"/>
      <c r="EA40" s="699"/>
      <c r="EB40" s="699"/>
      <c r="EC40" s="714"/>
    </row>
    <row r="41" spans="2:133" ht="11.25" customHeight="1" x14ac:dyDescent="0.2">
      <c r="B41" s="675" t="s">
        <v>
350</v>
      </c>
      <c r="C41" s="676"/>
      <c r="D41" s="676"/>
      <c r="E41" s="676"/>
      <c r="F41" s="676"/>
      <c r="G41" s="676"/>
      <c r="H41" s="676"/>
      <c r="I41" s="676"/>
      <c r="J41" s="676"/>
      <c r="K41" s="676"/>
      <c r="L41" s="676"/>
      <c r="M41" s="676"/>
      <c r="N41" s="676"/>
      <c r="O41" s="676"/>
      <c r="P41" s="676"/>
      <c r="Q41" s="677"/>
      <c r="R41" s="678" t="s">
        <v>
176</v>
      </c>
      <c r="S41" s="679"/>
      <c r="T41" s="679"/>
      <c r="U41" s="679"/>
      <c r="V41" s="679"/>
      <c r="W41" s="679"/>
      <c r="X41" s="679"/>
      <c r="Y41" s="680"/>
      <c r="Z41" s="715" t="s">
        <v>
176</v>
      </c>
      <c r="AA41" s="715"/>
      <c r="AB41" s="715"/>
      <c r="AC41" s="715"/>
      <c r="AD41" s="716" t="s">
        <v>
176</v>
      </c>
      <c r="AE41" s="716"/>
      <c r="AF41" s="716"/>
      <c r="AG41" s="716"/>
      <c r="AH41" s="716"/>
      <c r="AI41" s="716"/>
      <c r="AJ41" s="716"/>
      <c r="AK41" s="716"/>
      <c r="AL41" s="681" t="s">
        <v>
176</v>
      </c>
      <c r="AM41" s="682"/>
      <c r="AN41" s="682"/>
      <c r="AO41" s="717"/>
      <c r="AQ41" s="718" t="s">
        <v>
351</v>
      </c>
      <c r="AR41" s="719"/>
      <c r="AS41" s="719"/>
      <c r="AT41" s="719"/>
      <c r="AU41" s="719"/>
      <c r="AV41" s="719"/>
      <c r="AW41" s="719"/>
      <c r="AX41" s="719"/>
      <c r="AY41" s="720"/>
      <c r="AZ41" s="678">
        <v>
2374137</v>
      </c>
      <c r="BA41" s="679"/>
      <c r="BB41" s="679"/>
      <c r="BC41" s="679"/>
      <c r="BD41" s="697"/>
      <c r="BE41" s="697"/>
      <c r="BF41" s="721"/>
      <c r="BG41" s="723"/>
      <c r="BH41" s="724"/>
      <c r="BI41" s="724"/>
      <c r="BJ41" s="724"/>
      <c r="BK41" s="724"/>
      <c r="BL41" s="236"/>
      <c r="BM41" s="712" t="s">
        <v>
352</v>
      </c>
      <c r="BN41" s="712"/>
      <c r="BO41" s="712"/>
      <c r="BP41" s="712"/>
      <c r="BQ41" s="712"/>
      <c r="BR41" s="712"/>
      <c r="BS41" s="712"/>
      <c r="BT41" s="712"/>
      <c r="BU41" s="713"/>
      <c r="BV41" s="678" t="s">
        <v>
139</v>
      </c>
      <c r="BW41" s="679"/>
      <c r="BX41" s="679"/>
      <c r="BY41" s="679"/>
      <c r="BZ41" s="679"/>
      <c r="CA41" s="679"/>
      <c r="CB41" s="722"/>
      <c r="CD41" s="711" t="s">
        <v>
353</v>
      </c>
      <c r="CE41" s="712"/>
      <c r="CF41" s="712"/>
      <c r="CG41" s="712"/>
      <c r="CH41" s="712"/>
      <c r="CI41" s="712"/>
      <c r="CJ41" s="712"/>
      <c r="CK41" s="712"/>
      <c r="CL41" s="712"/>
      <c r="CM41" s="712"/>
      <c r="CN41" s="712"/>
      <c r="CO41" s="712"/>
      <c r="CP41" s="712"/>
      <c r="CQ41" s="713"/>
      <c r="CR41" s="678" t="s">
        <v>
176</v>
      </c>
      <c r="CS41" s="697"/>
      <c r="CT41" s="697"/>
      <c r="CU41" s="697"/>
      <c r="CV41" s="697"/>
      <c r="CW41" s="697"/>
      <c r="CX41" s="697"/>
      <c r="CY41" s="698"/>
      <c r="CZ41" s="681" t="s">
        <v>
176</v>
      </c>
      <c r="DA41" s="699"/>
      <c r="DB41" s="699"/>
      <c r="DC41" s="700"/>
      <c r="DD41" s="684" t="s">
        <v>
176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354</v>
      </c>
      <c r="C42" s="660"/>
      <c r="D42" s="660"/>
      <c r="E42" s="660"/>
      <c r="F42" s="660"/>
      <c r="G42" s="660"/>
      <c r="H42" s="660"/>
      <c r="I42" s="660"/>
      <c r="J42" s="660"/>
      <c r="K42" s="660"/>
      <c r="L42" s="660"/>
      <c r="M42" s="660"/>
      <c r="N42" s="660"/>
      <c r="O42" s="660"/>
      <c r="P42" s="660"/>
      <c r="Q42" s="661"/>
      <c r="R42" s="662">
        <v>
100849634</v>
      </c>
      <c r="S42" s="701"/>
      <c r="T42" s="701"/>
      <c r="U42" s="701"/>
      <c r="V42" s="701"/>
      <c r="W42" s="701"/>
      <c r="X42" s="701"/>
      <c r="Y42" s="703"/>
      <c r="Z42" s="704">
        <v>
100</v>
      </c>
      <c r="AA42" s="704"/>
      <c r="AB42" s="704"/>
      <c r="AC42" s="704"/>
      <c r="AD42" s="705">
        <v>
63520384</v>
      </c>
      <c r="AE42" s="705"/>
      <c r="AF42" s="705"/>
      <c r="AG42" s="705"/>
      <c r="AH42" s="705"/>
      <c r="AI42" s="705"/>
      <c r="AJ42" s="705"/>
      <c r="AK42" s="705"/>
      <c r="AL42" s="665">
        <v>
100</v>
      </c>
      <c r="AM42" s="706"/>
      <c r="AN42" s="706"/>
      <c r="AO42" s="707"/>
      <c r="AQ42" s="708" t="s">
        <v>
355</v>
      </c>
      <c r="AR42" s="709"/>
      <c r="AS42" s="709"/>
      <c r="AT42" s="709"/>
      <c r="AU42" s="709"/>
      <c r="AV42" s="709"/>
      <c r="AW42" s="709"/>
      <c r="AX42" s="709"/>
      <c r="AY42" s="710"/>
      <c r="AZ42" s="662">
        <v>
5255811</v>
      </c>
      <c r="BA42" s="701"/>
      <c r="BB42" s="701"/>
      <c r="BC42" s="701"/>
      <c r="BD42" s="663"/>
      <c r="BE42" s="663"/>
      <c r="BF42" s="727"/>
      <c r="BG42" s="725"/>
      <c r="BH42" s="726"/>
      <c r="BI42" s="726"/>
      <c r="BJ42" s="726"/>
      <c r="BK42" s="726"/>
      <c r="BL42" s="237"/>
      <c r="BM42" s="728" t="s">
        <v>
356</v>
      </c>
      <c r="BN42" s="728"/>
      <c r="BO42" s="728"/>
      <c r="BP42" s="728"/>
      <c r="BQ42" s="728"/>
      <c r="BR42" s="728"/>
      <c r="BS42" s="728"/>
      <c r="BT42" s="728"/>
      <c r="BU42" s="729"/>
      <c r="BV42" s="662">
        <v>
292</v>
      </c>
      <c r="BW42" s="701"/>
      <c r="BX42" s="701"/>
      <c r="BY42" s="701"/>
      <c r="BZ42" s="701"/>
      <c r="CA42" s="701"/>
      <c r="CB42" s="702"/>
      <c r="CD42" s="675" t="s">
        <v>
357</v>
      </c>
      <c r="CE42" s="676"/>
      <c r="CF42" s="676"/>
      <c r="CG42" s="676"/>
      <c r="CH42" s="676"/>
      <c r="CI42" s="676"/>
      <c r="CJ42" s="676"/>
      <c r="CK42" s="676"/>
      <c r="CL42" s="676"/>
      <c r="CM42" s="676"/>
      <c r="CN42" s="676"/>
      <c r="CO42" s="676"/>
      <c r="CP42" s="676"/>
      <c r="CQ42" s="677"/>
      <c r="CR42" s="678">
        <v>
11778472</v>
      </c>
      <c r="CS42" s="679"/>
      <c r="CT42" s="679"/>
      <c r="CU42" s="679"/>
      <c r="CV42" s="679"/>
      <c r="CW42" s="679"/>
      <c r="CX42" s="679"/>
      <c r="CY42" s="680"/>
      <c r="CZ42" s="681">
        <v>
12</v>
      </c>
      <c r="DA42" s="682"/>
      <c r="DB42" s="682"/>
      <c r="DC42" s="683"/>
      <c r="DD42" s="684">
        <v>
6162071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358</v>
      </c>
      <c r="CE43" s="676"/>
      <c r="CF43" s="676"/>
      <c r="CG43" s="676"/>
      <c r="CH43" s="676"/>
      <c r="CI43" s="676"/>
      <c r="CJ43" s="676"/>
      <c r="CK43" s="676"/>
      <c r="CL43" s="676"/>
      <c r="CM43" s="676"/>
      <c r="CN43" s="676"/>
      <c r="CO43" s="676"/>
      <c r="CP43" s="676"/>
      <c r="CQ43" s="677"/>
      <c r="CR43" s="678">
        <v>
312636</v>
      </c>
      <c r="CS43" s="697"/>
      <c r="CT43" s="697"/>
      <c r="CU43" s="697"/>
      <c r="CV43" s="697"/>
      <c r="CW43" s="697"/>
      <c r="CX43" s="697"/>
      <c r="CY43" s="698"/>
      <c r="CZ43" s="681">
        <v>
0.3</v>
      </c>
      <c r="DA43" s="699"/>
      <c r="DB43" s="699"/>
      <c r="DC43" s="700"/>
      <c r="DD43" s="684">
        <v>
312636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306</v>
      </c>
      <c r="CE44" s="692"/>
      <c r="CF44" s="675" t="s">
        <v>
359</v>
      </c>
      <c r="CG44" s="676"/>
      <c r="CH44" s="676"/>
      <c r="CI44" s="676"/>
      <c r="CJ44" s="676"/>
      <c r="CK44" s="676"/>
      <c r="CL44" s="676"/>
      <c r="CM44" s="676"/>
      <c r="CN44" s="676"/>
      <c r="CO44" s="676"/>
      <c r="CP44" s="676"/>
      <c r="CQ44" s="677"/>
      <c r="CR44" s="678">
        <v>
11704266</v>
      </c>
      <c r="CS44" s="679"/>
      <c r="CT44" s="679"/>
      <c r="CU44" s="679"/>
      <c r="CV44" s="679"/>
      <c r="CW44" s="679"/>
      <c r="CX44" s="679"/>
      <c r="CY44" s="680"/>
      <c r="CZ44" s="681">
        <v>
11.9</v>
      </c>
      <c r="DA44" s="682"/>
      <c r="DB44" s="682"/>
      <c r="DC44" s="683"/>
      <c r="DD44" s="684">
        <v>
6087865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360</v>
      </c>
      <c r="CG45" s="676"/>
      <c r="CH45" s="676"/>
      <c r="CI45" s="676"/>
      <c r="CJ45" s="676"/>
      <c r="CK45" s="676"/>
      <c r="CL45" s="676"/>
      <c r="CM45" s="676"/>
      <c r="CN45" s="676"/>
      <c r="CO45" s="676"/>
      <c r="CP45" s="676"/>
      <c r="CQ45" s="677"/>
      <c r="CR45" s="678">
        <v>
3244203</v>
      </c>
      <c r="CS45" s="697"/>
      <c r="CT45" s="697"/>
      <c r="CU45" s="697"/>
      <c r="CV45" s="697"/>
      <c r="CW45" s="697"/>
      <c r="CX45" s="697"/>
      <c r="CY45" s="698"/>
      <c r="CZ45" s="681">
        <v>
3.3</v>
      </c>
      <c r="DA45" s="699"/>
      <c r="DB45" s="699"/>
      <c r="DC45" s="700"/>
      <c r="DD45" s="684">
        <v>
749648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362</v>
      </c>
      <c r="CG46" s="676"/>
      <c r="CH46" s="676"/>
      <c r="CI46" s="676"/>
      <c r="CJ46" s="676"/>
      <c r="CK46" s="676"/>
      <c r="CL46" s="676"/>
      <c r="CM46" s="676"/>
      <c r="CN46" s="676"/>
      <c r="CO46" s="676"/>
      <c r="CP46" s="676"/>
      <c r="CQ46" s="677"/>
      <c r="CR46" s="678">
        <v>
8460063</v>
      </c>
      <c r="CS46" s="679"/>
      <c r="CT46" s="679"/>
      <c r="CU46" s="679"/>
      <c r="CV46" s="679"/>
      <c r="CW46" s="679"/>
      <c r="CX46" s="679"/>
      <c r="CY46" s="680"/>
      <c r="CZ46" s="681">
        <v>
8.6</v>
      </c>
      <c r="DA46" s="682"/>
      <c r="DB46" s="682"/>
      <c r="DC46" s="683"/>
      <c r="DD46" s="684">
        <v>
5338217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364</v>
      </c>
      <c r="CG47" s="676"/>
      <c r="CH47" s="676"/>
      <c r="CI47" s="676"/>
      <c r="CJ47" s="676"/>
      <c r="CK47" s="676"/>
      <c r="CL47" s="676"/>
      <c r="CM47" s="676"/>
      <c r="CN47" s="676"/>
      <c r="CO47" s="676"/>
      <c r="CP47" s="676"/>
      <c r="CQ47" s="677"/>
      <c r="CR47" s="678">
        <v>
74206</v>
      </c>
      <c r="CS47" s="697"/>
      <c r="CT47" s="697"/>
      <c r="CU47" s="697"/>
      <c r="CV47" s="697"/>
      <c r="CW47" s="697"/>
      <c r="CX47" s="697"/>
      <c r="CY47" s="698"/>
      <c r="CZ47" s="681">
        <v>
0.1</v>
      </c>
      <c r="DA47" s="699"/>
      <c r="DB47" s="699"/>
      <c r="DC47" s="700"/>
      <c r="DD47" s="684">
        <v>
74206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365</v>
      </c>
      <c r="CD48" s="695"/>
      <c r="CE48" s="696"/>
      <c r="CF48" s="675" t="s">
        <v>
366</v>
      </c>
      <c r="CG48" s="676"/>
      <c r="CH48" s="676"/>
      <c r="CI48" s="676"/>
      <c r="CJ48" s="676"/>
      <c r="CK48" s="676"/>
      <c r="CL48" s="676"/>
      <c r="CM48" s="676"/>
      <c r="CN48" s="676"/>
      <c r="CO48" s="676"/>
      <c r="CP48" s="676"/>
      <c r="CQ48" s="677"/>
      <c r="CR48" s="678" t="s">
        <v>
176</v>
      </c>
      <c r="CS48" s="679"/>
      <c r="CT48" s="679"/>
      <c r="CU48" s="679"/>
      <c r="CV48" s="679"/>
      <c r="CW48" s="679"/>
      <c r="CX48" s="679"/>
      <c r="CY48" s="680"/>
      <c r="CZ48" s="681" t="s">
        <v>
252</v>
      </c>
      <c r="DA48" s="682"/>
      <c r="DB48" s="682"/>
      <c r="DC48" s="683"/>
      <c r="DD48" s="684" t="s">
        <v>
176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367</v>
      </c>
      <c r="CE49" s="660"/>
      <c r="CF49" s="660"/>
      <c r="CG49" s="660"/>
      <c r="CH49" s="660"/>
      <c r="CI49" s="660"/>
      <c r="CJ49" s="660"/>
      <c r="CK49" s="660"/>
      <c r="CL49" s="660"/>
      <c r="CM49" s="660"/>
      <c r="CN49" s="660"/>
      <c r="CO49" s="660"/>
      <c r="CP49" s="660"/>
      <c r="CQ49" s="661"/>
      <c r="CR49" s="662">
        <v>
97980489</v>
      </c>
      <c r="CS49" s="663"/>
      <c r="CT49" s="663"/>
      <c r="CU49" s="663"/>
      <c r="CV49" s="663"/>
      <c r="CW49" s="663"/>
      <c r="CX49" s="663"/>
      <c r="CY49" s="664"/>
      <c r="CZ49" s="665">
        <v>
100</v>
      </c>
      <c r="DA49" s="666"/>
      <c r="DB49" s="666"/>
      <c r="DC49" s="667"/>
      <c r="DD49" s="668">
        <v>
66126534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rTsl+mTuSj/E/hPWvxCw80hhlNHxW5BkGjSQ2k+GoEnbo/IvpnkZEFe5qcPQFIY3l0y3NI3FR6fJQzN22gD4w==" saltValue="K/l5NRLoQmZszyA3uYd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390</v>
      </c>
      <c r="C7" s="1144"/>
      <c r="D7" s="1144"/>
      <c r="E7" s="1144"/>
      <c r="F7" s="1144"/>
      <c r="G7" s="1144"/>
      <c r="H7" s="1144"/>
      <c r="I7" s="1144"/>
      <c r="J7" s="1144"/>
      <c r="K7" s="1144"/>
      <c r="L7" s="1144"/>
      <c r="M7" s="1144"/>
      <c r="N7" s="1144"/>
      <c r="O7" s="1144"/>
      <c r="P7" s="1145"/>
      <c r="Q7" s="1197">
        <v>101199</v>
      </c>
      <c r="R7" s="1198"/>
      <c r="S7" s="1198"/>
      <c r="T7" s="1198"/>
      <c r="U7" s="1198"/>
      <c r="V7" s="1198">
        <v>98330</v>
      </c>
      <c r="W7" s="1198"/>
      <c r="X7" s="1198"/>
      <c r="Y7" s="1198"/>
      <c r="Z7" s="1198"/>
      <c r="AA7" s="1198">
        <v>2869</v>
      </c>
      <c r="AB7" s="1198"/>
      <c r="AC7" s="1198"/>
      <c r="AD7" s="1198"/>
      <c r="AE7" s="1199"/>
      <c r="AF7" s="1200">
        <v>2488</v>
      </c>
      <c r="AG7" s="1201"/>
      <c r="AH7" s="1201"/>
      <c r="AI7" s="1201"/>
      <c r="AJ7" s="1202"/>
      <c r="AK7" s="1184">
        <v>176</v>
      </c>
      <c r="AL7" s="1185"/>
      <c r="AM7" s="1185"/>
      <c r="AN7" s="1185"/>
      <c r="AO7" s="1185"/>
      <c r="AP7" s="1185">
        <v>18094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-1</v>
      </c>
      <c r="CI7" s="1182"/>
      <c r="CJ7" s="1182"/>
      <c r="CK7" s="1182"/>
      <c r="CL7" s="1183"/>
      <c r="CM7" s="1181">
        <v>576</v>
      </c>
      <c r="CN7" s="1182"/>
      <c r="CO7" s="1182"/>
      <c r="CP7" s="1182"/>
      <c r="CQ7" s="1183"/>
      <c r="CR7" s="1181">
        <v>500</v>
      </c>
      <c r="CS7" s="1182"/>
      <c r="CT7" s="1182"/>
      <c r="CU7" s="1182"/>
      <c r="CV7" s="1183"/>
      <c r="CW7" s="1181">
        <v>76</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589</v>
      </c>
      <c r="BS8" s="1107" t="s">
        <v>590</v>
      </c>
      <c r="BT8" s="1108"/>
      <c r="BU8" s="1108"/>
      <c r="BV8" s="1108"/>
      <c r="BW8" s="1108"/>
      <c r="BX8" s="1108"/>
      <c r="BY8" s="1108"/>
      <c r="BZ8" s="1108"/>
      <c r="CA8" s="1108"/>
      <c r="CB8" s="1108"/>
      <c r="CC8" s="1108"/>
      <c r="CD8" s="1108"/>
      <c r="CE8" s="1108"/>
      <c r="CF8" s="1108"/>
      <c r="CG8" s="1109"/>
      <c r="CH8" s="1082">
        <v>-1</v>
      </c>
      <c r="CI8" s="1083"/>
      <c r="CJ8" s="1083"/>
      <c r="CK8" s="1083"/>
      <c r="CL8" s="1084"/>
      <c r="CM8" s="1082">
        <v>15</v>
      </c>
      <c r="CN8" s="1083"/>
      <c r="CO8" s="1083"/>
      <c r="CP8" s="1083"/>
      <c r="CQ8" s="1084"/>
      <c r="CR8" s="1082">
        <v>10</v>
      </c>
      <c r="CS8" s="1083"/>
      <c r="CT8" s="1083"/>
      <c r="CU8" s="1083"/>
      <c r="CV8" s="1084"/>
      <c r="CW8" s="1082">
        <v>1</v>
      </c>
      <c r="CX8" s="1083"/>
      <c r="CY8" s="1083"/>
      <c r="CZ8" s="1083"/>
      <c r="DA8" s="1084"/>
      <c r="DB8" s="1082">
        <v>1772</v>
      </c>
      <c r="DC8" s="1083"/>
      <c r="DD8" s="1083"/>
      <c r="DE8" s="1083"/>
      <c r="DF8" s="1084"/>
      <c r="DG8" s="1082">
        <v>1073</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2</v>
      </c>
      <c r="CI9" s="1083"/>
      <c r="CJ9" s="1083"/>
      <c r="CK9" s="1083"/>
      <c r="CL9" s="1084"/>
      <c r="CM9" s="1082">
        <v>12</v>
      </c>
      <c r="CN9" s="1083"/>
      <c r="CO9" s="1083"/>
      <c r="CP9" s="1083"/>
      <c r="CQ9" s="1084"/>
      <c r="CR9" s="1082">
        <v>5</v>
      </c>
      <c r="CS9" s="1083"/>
      <c r="CT9" s="1083"/>
      <c r="CU9" s="1083"/>
      <c r="CV9" s="1084"/>
      <c r="CW9" s="1082" t="s">
        <v>599</v>
      </c>
      <c r="CX9" s="1083"/>
      <c r="CY9" s="1083"/>
      <c r="CZ9" s="1083"/>
      <c r="DA9" s="1084"/>
      <c r="DB9" s="1082" t="s">
        <v>588</v>
      </c>
      <c r="DC9" s="1083"/>
      <c r="DD9" s="1083"/>
      <c r="DE9" s="1083"/>
      <c r="DF9" s="1084"/>
      <c r="DG9" s="1082" t="s">
        <v>588</v>
      </c>
      <c r="DH9" s="1083"/>
      <c r="DI9" s="1083"/>
      <c r="DJ9" s="1083"/>
      <c r="DK9" s="1084"/>
      <c r="DL9" s="1082" t="s">
        <v>588</v>
      </c>
      <c r="DM9" s="1083"/>
      <c r="DN9" s="1083"/>
      <c r="DO9" s="1083"/>
      <c r="DP9" s="1084"/>
      <c r="DQ9" s="1082" t="s">
        <v>588</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v>
      </c>
      <c r="CN10" s="1083"/>
      <c r="CO10" s="1083"/>
      <c r="CP10" s="1083"/>
      <c r="CQ10" s="1084"/>
      <c r="CR10" s="1082">
        <v>3</v>
      </c>
      <c r="CS10" s="1083"/>
      <c r="CT10" s="1083"/>
      <c r="CU10" s="1083"/>
      <c r="CV10" s="1084"/>
      <c r="CW10" s="1082">
        <v>20</v>
      </c>
      <c r="CX10" s="1083"/>
      <c r="CY10" s="1083"/>
      <c r="CZ10" s="1083"/>
      <c r="DA10" s="1084"/>
      <c r="DB10" s="1082" t="s">
        <v>588</v>
      </c>
      <c r="DC10" s="1083"/>
      <c r="DD10" s="1083"/>
      <c r="DE10" s="1083"/>
      <c r="DF10" s="1084"/>
      <c r="DG10" s="1082" t="s">
        <v>588</v>
      </c>
      <c r="DH10" s="1083"/>
      <c r="DI10" s="1083"/>
      <c r="DJ10" s="1083"/>
      <c r="DK10" s="1084"/>
      <c r="DL10" s="1082" t="s">
        <v>588</v>
      </c>
      <c r="DM10" s="1083"/>
      <c r="DN10" s="1083"/>
      <c r="DO10" s="1083"/>
      <c r="DP10" s="1084"/>
      <c r="DQ10" s="1082" t="s">
        <v>588</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7</v>
      </c>
      <c r="CI11" s="1083"/>
      <c r="CJ11" s="1083"/>
      <c r="CK11" s="1083"/>
      <c r="CL11" s="1084"/>
      <c r="CM11" s="1082">
        <v>85</v>
      </c>
      <c r="CN11" s="1083"/>
      <c r="CO11" s="1083"/>
      <c r="CP11" s="1083"/>
      <c r="CQ11" s="1084"/>
      <c r="CR11" s="1082">
        <v>3</v>
      </c>
      <c r="CS11" s="1083"/>
      <c r="CT11" s="1083"/>
      <c r="CU11" s="1083"/>
      <c r="CV11" s="1084"/>
      <c r="CW11" s="1082">
        <v>23</v>
      </c>
      <c r="CX11" s="1083"/>
      <c r="CY11" s="1083"/>
      <c r="CZ11" s="1083"/>
      <c r="DA11" s="1084"/>
      <c r="DB11" s="1082" t="s">
        <v>588</v>
      </c>
      <c r="DC11" s="1083"/>
      <c r="DD11" s="1083"/>
      <c r="DE11" s="1083"/>
      <c r="DF11" s="1084"/>
      <c r="DG11" s="1082" t="s">
        <v>588</v>
      </c>
      <c r="DH11" s="1083"/>
      <c r="DI11" s="1083"/>
      <c r="DJ11" s="1083"/>
      <c r="DK11" s="1084"/>
      <c r="DL11" s="1082" t="s">
        <v>588</v>
      </c>
      <c r="DM11" s="1083"/>
      <c r="DN11" s="1083"/>
      <c r="DO11" s="1083"/>
      <c r="DP11" s="1084"/>
      <c r="DQ11" s="1082" t="s">
        <v>588</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v>101199</v>
      </c>
      <c r="R23" s="1162"/>
      <c r="S23" s="1162"/>
      <c r="T23" s="1162"/>
      <c r="U23" s="1162"/>
      <c r="V23" s="1162">
        <v>98330</v>
      </c>
      <c r="W23" s="1162"/>
      <c r="X23" s="1162"/>
      <c r="Y23" s="1162"/>
      <c r="Z23" s="1162"/>
      <c r="AA23" s="1162">
        <v>2869</v>
      </c>
      <c r="AB23" s="1162"/>
      <c r="AC23" s="1162"/>
      <c r="AD23" s="1162"/>
      <c r="AE23" s="1163"/>
      <c r="AF23" s="1164">
        <v>2488</v>
      </c>
      <c r="AG23" s="1162"/>
      <c r="AH23" s="1162"/>
      <c r="AI23" s="1162"/>
      <c r="AJ23" s="1165"/>
      <c r="AK23" s="1166"/>
      <c r="AL23" s="1167"/>
      <c r="AM23" s="1167"/>
      <c r="AN23" s="1167"/>
      <c r="AO23" s="1167"/>
      <c r="AP23" s="1162">
        <v>18094</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22866</v>
      </c>
      <c r="R28" s="1147"/>
      <c r="S28" s="1147"/>
      <c r="T28" s="1147"/>
      <c r="U28" s="1147"/>
      <c r="V28" s="1147">
        <v>22653</v>
      </c>
      <c r="W28" s="1147"/>
      <c r="X28" s="1147"/>
      <c r="Y28" s="1147"/>
      <c r="Z28" s="1147"/>
      <c r="AA28" s="1147">
        <v>213</v>
      </c>
      <c r="AB28" s="1147"/>
      <c r="AC28" s="1147"/>
      <c r="AD28" s="1147"/>
      <c r="AE28" s="1148"/>
      <c r="AF28" s="1149">
        <v>213</v>
      </c>
      <c r="AG28" s="1147"/>
      <c r="AH28" s="1147"/>
      <c r="AI28" s="1147"/>
      <c r="AJ28" s="1150"/>
      <c r="AK28" s="1151">
        <v>2374</v>
      </c>
      <c r="AL28" s="1139"/>
      <c r="AM28" s="1139"/>
      <c r="AN28" s="1139"/>
      <c r="AO28" s="1139"/>
      <c r="AP28" s="1139" t="s">
        <v>588</v>
      </c>
      <c r="AQ28" s="1139"/>
      <c r="AR28" s="1139"/>
      <c r="AS28" s="1139"/>
      <c r="AT28" s="1139"/>
      <c r="AU28" s="1139" t="s">
        <v>588</v>
      </c>
      <c r="AV28" s="1139"/>
      <c r="AW28" s="1139"/>
      <c r="AX28" s="1139"/>
      <c r="AY28" s="1139"/>
      <c r="AZ28" s="1140" t="s">
        <v>588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17499</v>
      </c>
      <c r="R29" s="1137"/>
      <c r="S29" s="1137"/>
      <c r="T29" s="1137"/>
      <c r="U29" s="1137"/>
      <c r="V29" s="1137">
        <v>17048</v>
      </c>
      <c r="W29" s="1137"/>
      <c r="X29" s="1137"/>
      <c r="Y29" s="1137"/>
      <c r="Z29" s="1137"/>
      <c r="AA29" s="1137">
        <v>450</v>
      </c>
      <c r="AB29" s="1137"/>
      <c r="AC29" s="1137"/>
      <c r="AD29" s="1137"/>
      <c r="AE29" s="1138"/>
      <c r="AF29" s="1112">
        <v>450</v>
      </c>
      <c r="AG29" s="1113"/>
      <c r="AH29" s="1113"/>
      <c r="AI29" s="1113"/>
      <c r="AJ29" s="1114"/>
      <c r="AK29" s="1073">
        <v>2550</v>
      </c>
      <c r="AL29" s="1064"/>
      <c r="AM29" s="1064"/>
      <c r="AN29" s="1064"/>
      <c r="AO29" s="1064"/>
      <c r="AP29" s="1064" t="s">
        <v>588</v>
      </c>
      <c r="AQ29" s="1064"/>
      <c r="AR29" s="1064"/>
      <c r="AS29" s="1064"/>
      <c r="AT29" s="1064"/>
      <c r="AU29" s="1064" t="s">
        <v>588</v>
      </c>
      <c r="AV29" s="1064"/>
      <c r="AW29" s="1064"/>
      <c r="AX29" s="1064"/>
      <c r="AY29" s="1064"/>
      <c r="AZ29" s="1135" t="s">
        <v>588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4742</v>
      </c>
      <c r="R30" s="1137"/>
      <c r="S30" s="1137"/>
      <c r="T30" s="1137"/>
      <c r="U30" s="1137"/>
      <c r="V30" s="1137">
        <v>4692</v>
      </c>
      <c r="W30" s="1137"/>
      <c r="X30" s="1137"/>
      <c r="Y30" s="1137"/>
      <c r="Z30" s="1137"/>
      <c r="AA30" s="1137">
        <v>50</v>
      </c>
      <c r="AB30" s="1137"/>
      <c r="AC30" s="1137"/>
      <c r="AD30" s="1137"/>
      <c r="AE30" s="1138"/>
      <c r="AF30" s="1112">
        <v>50</v>
      </c>
      <c r="AG30" s="1113"/>
      <c r="AH30" s="1113"/>
      <c r="AI30" s="1113"/>
      <c r="AJ30" s="1114"/>
      <c r="AK30" s="1073">
        <v>2741</v>
      </c>
      <c r="AL30" s="1064"/>
      <c r="AM30" s="1064"/>
      <c r="AN30" s="1064"/>
      <c r="AO30" s="1064"/>
      <c r="AP30" s="1064" t="s">
        <v>588</v>
      </c>
      <c r="AQ30" s="1064"/>
      <c r="AR30" s="1064"/>
      <c r="AS30" s="1064"/>
      <c r="AT30" s="1064"/>
      <c r="AU30" s="1064" t="s">
        <v>588</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713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415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601</v>
      </c>
      <c r="C68" s="1079"/>
      <c r="D68" s="1079"/>
      <c r="E68" s="1079"/>
      <c r="F68" s="1079"/>
      <c r="G68" s="1079"/>
      <c r="H68" s="1079"/>
      <c r="I68" s="1079"/>
      <c r="J68" s="1079"/>
      <c r="K68" s="1079"/>
      <c r="L68" s="1079"/>
      <c r="M68" s="1079"/>
      <c r="N68" s="1079"/>
      <c r="O68" s="1079"/>
      <c r="P68" s="1080"/>
      <c r="Q68" s="1081">
        <v>8285</v>
      </c>
      <c r="R68" s="1075">
        <v>7961</v>
      </c>
      <c r="S68" s="1075">
        <v>7961</v>
      </c>
      <c r="T68" s="1075">
        <v>7961</v>
      </c>
      <c r="U68" s="1075">
        <v>7961</v>
      </c>
      <c r="V68" s="1075">
        <v>7743</v>
      </c>
      <c r="W68" s="1075">
        <v>7475</v>
      </c>
      <c r="X68" s="1075">
        <v>7475</v>
      </c>
      <c r="Y68" s="1075">
        <v>7475</v>
      </c>
      <c r="Z68" s="1075">
        <v>7475</v>
      </c>
      <c r="AA68" s="1075">
        <v>541</v>
      </c>
      <c r="AB68" s="1075">
        <v>486</v>
      </c>
      <c r="AC68" s="1075">
        <v>486</v>
      </c>
      <c r="AD68" s="1075">
        <v>486</v>
      </c>
      <c r="AE68" s="1075">
        <v>486</v>
      </c>
      <c r="AF68" s="1075">
        <v>541</v>
      </c>
      <c r="AG68" s="1075">
        <v>486</v>
      </c>
      <c r="AH68" s="1075">
        <v>486</v>
      </c>
      <c r="AI68" s="1075">
        <v>486</v>
      </c>
      <c r="AJ68" s="1075">
        <v>486</v>
      </c>
      <c r="AK68" s="1075">
        <v>105</v>
      </c>
      <c r="AL68" s="1075">
        <v>9</v>
      </c>
      <c r="AM68" s="1075">
        <v>9</v>
      </c>
      <c r="AN68" s="1075">
        <v>9</v>
      </c>
      <c r="AO68" s="1075">
        <v>9</v>
      </c>
      <c r="AP68" s="1075">
        <v>4341</v>
      </c>
      <c r="AQ68" s="1075">
        <v>4476</v>
      </c>
      <c r="AR68" s="1075">
        <v>4476</v>
      </c>
      <c r="AS68" s="1075">
        <v>4476</v>
      </c>
      <c r="AT68" s="1075">
        <v>4476</v>
      </c>
      <c r="AU68" s="1075">
        <v>187</v>
      </c>
      <c r="AV68" s="1075">
        <v>192</v>
      </c>
      <c r="AW68" s="1075">
        <v>192</v>
      </c>
      <c r="AX68" s="1075">
        <v>192</v>
      </c>
      <c r="AY68" s="1075">
        <v>192</v>
      </c>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602</v>
      </c>
      <c r="C69" s="1068"/>
      <c r="D69" s="1068"/>
      <c r="E69" s="1068"/>
      <c r="F69" s="1068"/>
      <c r="G69" s="1068"/>
      <c r="H69" s="1068"/>
      <c r="I69" s="1068"/>
      <c r="J69" s="1068"/>
      <c r="K69" s="1068"/>
      <c r="L69" s="1068"/>
      <c r="M69" s="1068"/>
      <c r="N69" s="1068"/>
      <c r="O69" s="1068"/>
      <c r="P69" s="1069"/>
      <c r="Q69" s="1070">
        <v>156337</v>
      </c>
      <c r="R69" s="1064">
        <v>144168</v>
      </c>
      <c r="S69" s="1064">
        <v>144168</v>
      </c>
      <c r="T69" s="1064">
        <v>144168</v>
      </c>
      <c r="U69" s="1064">
        <v>144168</v>
      </c>
      <c r="V69" s="1064">
        <v>148325</v>
      </c>
      <c r="W69" s="1064">
        <v>138019</v>
      </c>
      <c r="X69" s="1064">
        <v>138019</v>
      </c>
      <c r="Y69" s="1064">
        <v>138019</v>
      </c>
      <c r="Z69" s="1064">
        <v>138019</v>
      </c>
      <c r="AA69" s="1064">
        <v>8012</v>
      </c>
      <c r="AB69" s="1064">
        <v>6149</v>
      </c>
      <c r="AC69" s="1064">
        <v>6149</v>
      </c>
      <c r="AD69" s="1064">
        <v>6149</v>
      </c>
      <c r="AE69" s="1064">
        <v>6149</v>
      </c>
      <c r="AF69" s="1064">
        <v>36177</v>
      </c>
      <c r="AG69" s="1064">
        <v>32354</v>
      </c>
      <c r="AH69" s="1064">
        <v>32354</v>
      </c>
      <c r="AI69" s="1064">
        <v>32354</v>
      </c>
      <c r="AJ69" s="1064">
        <v>32354</v>
      </c>
      <c r="AK69" s="1064" t="s">
        <v>527</v>
      </c>
      <c r="AL69" s="1064"/>
      <c r="AM69" s="1064"/>
      <c r="AN69" s="1064"/>
      <c r="AO69" s="1064"/>
      <c r="AP69" s="1064" t="s">
        <v>527</v>
      </c>
      <c r="AQ69" s="1064"/>
      <c r="AR69" s="1064"/>
      <c r="AS69" s="1064"/>
      <c r="AT69" s="1064"/>
      <c r="AU69" s="1064" t="s">
        <v>527</v>
      </c>
      <c r="AV69" s="1064"/>
      <c r="AW69" s="1064"/>
      <c r="AX69" s="1064"/>
      <c r="AY69" s="1064"/>
      <c r="AZ69" s="1065" t="s">
        <v>603</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604</v>
      </c>
      <c r="C70" s="1068"/>
      <c r="D70" s="1068"/>
      <c r="E70" s="1068"/>
      <c r="F70" s="1068"/>
      <c r="G70" s="1068"/>
      <c r="H70" s="1068"/>
      <c r="I70" s="1068"/>
      <c r="J70" s="1068"/>
      <c r="K70" s="1068"/>
      <c r="L70" s="1068"/>
      <c r="M70" s="1068"/>
      <c r="N70" s="1068"/>
      <c r="O70" s="1068"/>
      <c r="P70" s="1069"/>
      <c r="Q70" s="1070">
        <v>85568</v>
      </c>
      <c r="R70" s="1064">
        <v>76940</v>
      </c>
      <c r="S70" s="1064">
        <v>76940</v>
      </c>
      <c r="T70" s="1064">
        <v>76940</v>
      </c>
      <c r="U70" s="1064">
        <v>76940</v>
      </c>
      <c r="V70" s="1064">
        <v>81790</v>
      </c>
      <c r="W70" s="1064">
        <v>73165</v>
      </c>
      <c r="X70" s="1064">
        <v>73165</v>
      </c>
      <c r="Y70" s="1064">
        <v>73165</v>
      </c>
      <c r="Z70" s="1064">
        <v>73165</v>
      </c>
      <c r="AA70" s="1064">
        <v>3778</v>
      </c>
      <c r="AB70" s="1064">
        <v>3775</v>
      </c>
      <c r="AC70" s="1064">
        <v>3775</v>
      </c>
      <c r="AD70" s="1064">
        <v>3775</v>
      </c>
      <c r="AE70" s="1064">
        <v>3775</v>
      </c>
      <c r="AF70" s="1064">
        <v>3733</v>
      </c>
      <c r="AG70" s="1064">
        <v>3775</v>
      </c>
      <c r="AH70" s="1064">
        <v>3775</v>
      </c>
      <c r="AI70" s="1064">
        <v>3775</v>
      </c>
      <c r="AJ70" s="1064">
        <v>3775</v>
      </c>
      <c r="AK70" s="1064">
        <v>8772</v>
      </c>
      <c r="AL70" s="1064">
        <v>7300</v>
      </c>
      <c r="AM70" s="1064">
        <v>7300</v>
      </c>
      <c r="AN70" s="1064">
        <v>7300</v>
      </c>
      <c r="AO70" s="1064">
        <v>7300</v>
      </c>
      <c r="AP70" s="1064">
        <v>46122</v>
      </c>
      <c r="AQ70" s="1064">
        <v>42318</v>
      </c>
      <c r="AR70" s="1064">
        <v>42318</v>
      </c>
      <c r="AS70" s="1064">
        <v>42318</v>
      </c>
      <c r="AT70" s="1064">
        <v>42318</v>
      </c>
      <c r="AU70" s="1064">
        <v>692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605</v>
      </c>
      <c r="C71" s="1068"/>
      <c r="D71" s="1068"/>
      <c r="E71" s="1068"/>
      <c r="F71" s="1068"/>
      <c r="G71" s="1068"/>
      <c r="H71" s="1068"/>
      <c r="I71" s="1068"/>
      <c r="J71" s="1068"/>
      <c r="K71" s="1068"/>
      <c r="L71" s="1068"/>
      <c r="M71" s="1068"/>
      <c r="N71" s="1068"/>
      <c r="O71" s="1068"/>
      <c r="P71" s="1069"/>
      <c r="Q71" s="1070">
        <v>6529</v>
      </c>
      <c r="R71" s="1064">
        <v>6933</v>
      </c>
      <c r="S71" s="1064">
        <v>6933</v>
      </c>
      <c r="T71" s="1064">
        <v>6933</v>
      </c>
      <c r="U71" s="1064">
        <v>6933</v>
      </c>
      <c r="V71" s="1064">
        <v>6443</v>
      </c>
      <c r="W71" s="1064">
        <v>6850</v>
      </c>
      <c r="X71" s="1064">
        <v>6850</v>
      </c>
      <c r="Y71" s="1064">
        <v>6850</v>
      </c>
      <c r="Z71" s="1064">
        <v>6850</v>
      </c>
      <c r="AA71" s="1064">
        <v>86</v>
      </c>
      <c r="AB71" s="1064">
        <v>82</v>
      </c>
      <c r="AC71" s="1064">
        <v>82</v>
      </c>
      <c r="AD71" s="1064">
        <v>82</v>
      </c>
      <c r="AE71" s="1064">
        <v>82</v>
      </c>
      <c r="AF71" s="1064">
        <v>86</v>
      </c>
      <c r="AG71" s="1064">
        <v>82</v>
      </c>
      <c r="AH71" s="1064">
        <v>82</v>
      </c>
      <c r="AI71" s="1064">
        <v>82</v>
      </c>
      <c r="AJ71" s="1064">
        <v>82</v>
      </c>
      <c r="AK71" s="1064">
        <v>1926</v>
      </c>
      <c r="AL71" s="1064">
        <v>2485</v>
      </c>
      <c r="AM71" s="1064">
        <v>2485</v>
      </c>
      <c r="AN71" s="1064">
        <v>2485</v>
      </c>
      <c r="AO71" s="1064">
        <v>2485</v>
      </c>
      <c r="AP71" s="1064" t="s">
        <v>527</v>
      </c>
      <c r="AQ71" s="1064"/>
      <c r="AR71" s="1064"/>
      <c r="AS71" s="1064"/>
      <c r="AT71" s="1064"/>
      <c r="AU71" s="1064" t="s">
        <v>527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606</v>
      </c>
      <c r="C72" s="1068"/>
      <c r="D72" s="1068"/>
      <c r="E72" s="1068"/>
      <c r="F72" s="1068"/>
      <c r="G72" s="1068"/>
      <c r="H72" s="1068"/>
      <c r="I72" s="1068"/>
      <c r="J72" s="1068"/>
      <c r="K72" s="1068"/>
      <c r="L72" s="1068"/>
      <c r="M72" s="1068"/>
      <c r="N72" s="1068"/>
      <c r="O72" s="1068"/>
      <c r="P72" s="1069"/>
      <c r="Q72" s="1070">
        <v>1444184</v>
      </c>
      <c r="R72" s="1064">
        <v>1385861</v>
      </c>
      <c r="S72" s="1064">
        <v>1385861</v>
      </c>
      <c r="T72" s="1064">
        <v>1385861</v>
      </c>
      <c r="U72" s="1064">
        <v>1385861</v>
      </c>
      <c r="V72" s="1064">
        <v>1404896</v>
      </c>
      <c r="W72" s="1064">
        <v>1346246</v>
      </c>
      <c r="X72" s="1064">
        <v>1346246</v>
      </c>
      <c r="Y72" s="1064">
        <v>1346246</v>
      </c>
      <c r="Z72" s="1064">
        <v>1346246</v>
      </c>
      <c r="AA72" s="1064">
        <v>39288</v>
      </c>
      <c r="AB72" s="1064">
        <v>39615</v>
      </c>
      <c r="AC72" s="1064">
        <v>39615</v>
      </c>
      <c r="AD72" s="1064">
        <v>39615</v>
      </c>
      <c r="AE72" s="1064">
        <v>39615</v>
      </c>
      <c r="AF72" s="1064">
        <v>39288</v>
      </c>
      <c r="AG72" s="1064">
        <v>39615</v>
      </c>
      <c r="AH72" s="1064">
        <v>39615</v>
      </c>
      <c r="AI72" s="1064">
        <v>39615</v>
      </c>
      <c r="AJ72" s="1064">
        <v>39615</v>
      </c>
      <c r="AK72" s="1064">
        <v>16623</v>
      </c>
      <c r="AL72" s="1064">
        <v>13582</v>
      </c>
      <c r="AM72" s="1064">
        <v>13582</v>
      </c>
      <c r="AN72" s="1064">
        <v>13582</v>
      </c>
      <c r="AO72" s="1064">
        <v>13582</v>
      </c>
      <c r="AP72" s="1064" t="s">
        <v>527</v>
      </c>
      <c r="AQ72" s="1064"/>
      <c r="AR72" s="1064"/>
      <c r="AS72" s="1064"/>
      <c r="AT72" s="1064"/>
      <c r="AU72" s="1064" t="s">
        <v>527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878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521</v>
      </c>
      <c r="CS102" s="1044"/>
      <c r="CT102" s="1044"/>
      <c r="CU102" s="1044"/>
      <c r="CV102" s="1045"/>
      <c r="CW102" s="1043">
        <v>120</v>
      </c>
      <c r="CX102" s="1044"/>
      <c r="CY102" s="1044"/>
      <c r="CZ102" s="1044"/>
      <c r="DA102" s="1045"/>
      <c r="DB102" s="1043">
        <v>1772</v>
      </c>
      <c r="DC102" s="1044"/>
      <c r="DD102" s="1044"/>
      <c r="DE102" s="1044"/>
      <c r="DF102" s="1045"/>
      <c r="DG102" s="1043">
        <v>1073</v>
      </c>
      <c r="DH102" s="1044"/>
      <c r="DI102" s="1044"/>
      <c r="DJ102" s="1044"/>
      <c r="DK102" s="1045"/>
      <c r="DL102" s="1043" t="s">
        <v>599</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310</v>
      </c>
      <c r="AG109" s="987"/>
      <c r="AH109" s="987"/>
      <c r="AI109" s="987"/>
      <c r="AJ109" s="988"/>
      <c r="AK109" s="989" t="s">
        <v>309</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310</v>
      </c>
      <c r="BW109" s="987"/>
      <c r="BX109" s="987"/>
      <c r="BY109" s="987"/>
      <c r="BZ109" s="988"/>
      <c r="CA109" s="989" t="s">
        <v>309</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310</v>
      </c>
      <c r="DM109" s="987"/>
      <c r="DN109" s="987"/>
      <c r="DO109" s="987"/>
      <c r="DP109" s="988"/>
      <c r="DQ109" s="989" t="s">
        <v>309</v>
      </c>
      <c r="DR109" s="987"/>
      <c r="DS109" s="987"/>
      <c r="DT109" s="987"/>
      <c r="DU109" s="988"/>
      <c r="DV109" s="989" t="s">
        <v>430</v>
      </c>
      <c r="DW109" s="987"/>
      <c r="DX109" s="987"/>
      <c r="DY109" s="987"/>
      <c r="DZ109" s="1018"/>
    </row>
    <row r="110" spans="1:131" s="247" customFormat="1" ht="26.25" customHeight="1" x14ac:dyDescent="0.2">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2025395</v>
      </c>
      <c r="AB110" s="980"/>
      <c r="AC110" s="980"/>
      <c r="AD110" s="980"/>
      <c r="AE110" s="981"/>
      <c r="AF110" s="982">
        <v>1847209</v>
      </c>
      <c r="AG110" s="980"/>
      <c r="AH110" s="980"/>
      <c r="AI110" s="980"/>
      <c r="AJ110" s="981"/>
      <c r="AK110" s="982">
        <v>1738949</v>
      </c>
      <c r="AL110" s="980"/>
      <c r="AM110" s="980"/>
      <c r="AN110" s="980"/>
      <c r="AO110" s="981"/>
      <c r="AP110" s="983">
        <v>3</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18669622</v>
      </c>
      <c r="BR110" s="927"/>
      <c r="BS110" s="927"/>
      <c r="BT110" s="927"/>
      <c r="BU110" s="927"/>
      <c r="BV110" s="927">
        <v>18588973</v>
      </c>
      <c r="BW110" s="927"/>
      <c r="BX110" s="927"/>
      <c r="BY110" s="927"/>
      <c r="BZ110" s="927"/>
      <c r="CA110" s="927">
        <v>18093612</v>
      </c>
      <c r="CB110" s="927"/>
      <c r="CC110" s="927"/>
      <c r="CD110" s="927"/>
      <c r="CE110" s="927"/>
      <c r="CF110" s="951">
        <v>30.9</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176</v>
      </c>
      <c r="DH110" s="927"/>
      <c r="DI110" s="927"/>
      <c r="DJ110" s="927"/>
      <c r="DK110" s="927"/>
      <c r="DL110" s="927" t="s">
        <v>436</v>
      </c>
      <c r="DM110" s="927"/>
      <c r="DN110" s="927"/>
      <c r="DO110" s="927"/>
      <c r="DP110" s="927"/>
      <c r="DQ110" s="927" t="s">
        <v>436</v>
      </c>
      <c r="DR110" s="927"/>
      <c r="DS110" s="927"/>
      <c r="DT110" s="927"/>
      <c r="DU110" s="927"/>
      <c r="DV110" s="928" t="s">
        <v>176</v>
      </c>
      <c r="DW110" s="928"/>
      <c r="DX110" s="928"/>
      <c r="DY110" s="928"/>
      <c r="DZ110" s="929"/>
    </row>
    <row r="111" spans="1:131" s="247" customFormat="1" ht="26.25" customHeight="1" x14ac:dyDescent="0.2">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438</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3721421</v>
      </c>
      <c r="BR111" s="899"/>
      <c r="BS111" s="899"/>
      <c r="BT111" s="899"/>
      <c r="BU111" s="899"/>
      <c r="BV111" s="899">
        <v>3816363</v>
      </c>
      <c r="BW111" s="899"/>
      <c r="BX111" s="899"/>
      <c r="BY111" s="899"/>
      <c r="BZ111" s="899"/>
      <c r="CA111" s="899">
        <v>2908175</v>
      </c>
      <c r="CB111" s="899"/>
      <c r="CC111" s="899"/>
      <c r="CD111" s="899"/>
      <c r="CE111" s="899"/>
      <c r="CF111" s="960">
        <v>5</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x14ac:dyDescent="0.2">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47800</v>
      </c>
      <c r="AB112" s="862"/>
      <c r="AC112" s="862"/>
      <c r="AD112" s="862"/>
      <c r="AE112" s="863"/>
      <c r="AF112" s="864">
        <v>47800</v>
      </c>
      <c r="AG112" s="862"/>
      <c r="AH112" s="862"/>
      <c r="AI112" s="862"/>
      <c r="AJ112" s="863"/>
      <c r="AK112" s="864">
        <v>77800</v>
      </c>
      <c r="AL112" s="862"/>
      <c r="AM112" s="862"/>
      <c r="AN112" s="862"/>
      <c r="AO112" s="863"/>
      <c r="AP112" s="909">
        <v>0.1</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t="s">
        <v>438</v>
      </c>
      <c r="BR112" s="899"/>
      <c r="BS112" s="899"/>
      <c r="BT112" s="899"/>
      <c r="BU112" s="899"/>
      <c r="BV112" s="899" t="s">
        <v>444</v>
      </c>
      <c r="BW112" s="899"/>
      <c r="BX112" s="899"/>
      <c r="BY112" s="899"/>
      <c r="BZ112" s="899"/>
      <c r="CA112" s="899" t="s">
        <v>444</v>
      </c>
      <c r="CB112" s="899"/>
      <c r="CC112" s="899"/>
      <c r="CD112" s="899"/>
      <c r="CE112" s="899"/>
      <c r="CF112" s="960" t="s">
        <v>444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444</v>
      </c>
      <c r="DM112" s="899"/>
      <c r="DN112" s="899"/>
      <c r="DO112" s="899"/>
      <c r="DP112" s="899"/>
      <c r="DQ112" s="899" t="s">
        <v>444</v>
      </c>
      <c r="DR112" s="899"/>
      <c r="DS112" s="899"/>
      <c r="DT112" s="899"/>
      <c r="DU112" s="899"/>
      <c r="DV112" s="876" t="s">
        <v>444</v>
      </c>
      <c r="DW112" s="876"/>
      <c r="DX112" s="876"/>
      <c r="DY112" s="876"/>
      <c r="DZ112" s="877"/>
    </row>
    <row r="113" spans="1:130" s="247" customFormat="1" ht="26.25" customHeight="1" x14ac:dyDescent="0.2">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444</v>
      </c>
      <c r="AB113" s="1008"/>
      <c r="AC113" s="1008"/>
      <c r="AD113" s="1008"/>
      <c r="AE113" s="1009"/>
      <c r="AF113" s="1010" t="s">
        <v>444</v>
      </c>
      <c r="AG113" s="1008"/>
      <c r="AH113" s="1008"/>
      <c r="AI113" s="1008"/>
      <c r="AJ113" s="1009"/>
      <c r="AK113" s="1010" t="s">
        <v>444</v>
      </c>
      <c r="AL113" s="1008"/>
      <c r="AM113" s="1008"/>
      <c r="AN113" s="1008"/>
      <c r="AO113" s="1009"/>
      <c r="AP113" s="1011" t="s">
        <v>444</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900695</v>
      </c>
      <c r="BR113" s="899"/>
      <c r="BS113" s="899"/>
      <c r="BT113" s="899"/>
      <c r="BU113" s="899"/>
      <c r="BV113" s="899">
        <v>869537</v>
      </c>
      <c r="BW113" s="899"/>
      <c r="BX113" s="899"/>
      <c r="BY113" s="899"/>
      <c r="BZ113" s="899"/>
      <c r="CA113" s="899">
        <v>878495</v>
      </c>
      <c r="CB113" s="899"/>
      <c r="CC113" s="899"/>
      <c r="CD113" s="899"/>
      <c r="CE113" s="899"/>
      <c r="CF113" s="960">
        <v>1.5</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444</v>
      </c>
      <c r="DM113" s="862"/>
      <c r="DN113" s="862"/>
      <c r="DO113" s="862"/>
      <c r="DP113" s="863"/>
      <c r="DQ113" s="864" t="s">
        <v>444</v>
      </c>
      <c r="DR113" s="862"/>
      <c r="DS113" s="862"/>
      <c r="DT113" s="862"/>
      <c r="DU113" s="863"/>
      <c r="DV113" s="909" t="s">
        <v>444</v>
      </c>
      <c r="DW113" s="910"/>
      <c r="DX113" s="910"/>
      <c r="DY113" s="910"/>
      <c r="DZ113" s="911"/>
    </row>
    <row r="114" spans="1:130" s="247" customFormat="1" ht="26.25" customHeight="1" x14ac:dyDescent="0.2">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65029</v>
      </c>
      <c r="AB114" s="862"/>
      <c r="AC114" s="862"/>
      <c r="AD114" s="862"/>
      <c r="AE114" s="863"/>
      <c r="AF114" s="864">
        <v>70133</v>
      </c>
      <c r="AG114" s="862"/>
      <c r="AH114" s="862"/>
      <c r="AI114" s="862"/>
      <c r="AJ114" s="863"/>
      <c r="AK114" s="864">
        <v>72294</v>
      </c>
      <c r="AL114" s="862"/>
      <c r="AM114" s="862"/>
      <c r="AN114" s="862"/>
      <c r="AO114" s="863"/>
      <c r="AP114" s="909">
        <v>0.1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9390649</v>
      </c>
      <c r="BR114" s="899"/>
      <c r="BS114" s="899"/>
      <c r="BT114" s="899"/>
      <c r="BU114" s="899"/>
      <c r="BV114" s="899">
        <v>8420325</v>
      </c>
      <c r="BW114" s="899"/>
      <c r="BX114" s="899"/>
      <c r="BY114" s="899"/>
      <c r="BZ114" s="899"/>
      <c r="CA114" s="899">
        <v>8036690</v>
      </c>
      <c r="CB114" s="899"/>
      <c r="CC114" s="899"/>
      <c r="CD114" s="899"/>
      <c r="CE114" s="899"/>
      <c r="CF114" s="960">
        <v>13.7</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444</v>
      </c>
      <c r="DM114" s="862"/>
      <c r="DN114" s="862"/>
      <c r="DO114" s="862"/>
      <c r="DP114" s="863"/>
      <c r="DQ114" s="864" t="s">
        <v>444</v>
      </c>
      <c r="DR114" s="862"/>
      <c r="DS114" s="862"/>
      <c r="DT114" s="862"/>
      <c r="DU114" s="863"/>
      <c r="DV114" s="909" t="s">
        <v>444</v>
      </c>
      <c r="DW114" s="910"/>
      <c r="DX114" s="910"/>
      <c r="DY114" s="910"/>
      <c r="DZ114" s="911"/>
    </row>
    <row r="115" spans="1:130" s="247" customFormat="1" ht="26.25" customHeight="1" x14ac:dyDescent="0.2">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1266624</v>
      </c>
      <c r="AB115" s="1008"/>
      <c r="AC115" s="1008"/>
      <c r="AD115" s="1008"/>
      <c r="AE115" s="1009"/>
      <c r="AF115" s="1010">
        <v>2498926</v>
      </c>
      <c r="AG115" s="1008"/>
      <c r="AH115" s="1008"/>
      <c r="AI115" s="1008"/>
      <c r="AJ115" s="1009"/>
      <c r="AK115" s="1010">
        <v>521653</v>
      </c>
      <c r="AL115" s="1008"/>
      <c r="AM115" s="1008"/>
      <c r="AN115" s="1008"/>
      <c r="AO115" s="1009"/>
      <c r="AP115" s="1011">
        <v>0.9</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438</v>
      </c>
      <c r="BW115" s="899"/>
      <c r="BX115" s="899"/>
      <c r="BY115" s="899"/>
      <c r="BZ115" s="899"/>
      <c r="CA115" s="899" t="s">
        <v>444</v>
      </c>
      <c r="CB115" s="899"/>
      <c r="CC115" s="899"/>
      <c r="CD115" s="899"/>
      <c r="CE115" s="899"/>
      <c r="CF115" s="960" t="s">
        <v>444</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3717323</v>
      </c>
      <c r="DH115" s="862"/>
      <c r="DI115" s="862"/>
      <c r="DJ115" s="862"/>
      <c r="DK115" s="863"/>
      <c r="DL115" s="864">
        <v>3813631</v>
      </c>
      <c r="DM115" s="862"/>
      <c r="DN115" s="862"/>
      <c r="DO115" s="862"/>
      <c r="DP115" s="863"/>
      <c r="DQ115" s="864">
        <v>2906809</v>
      </c>
      <c r="DR115" s="862"/>
      <c r="DS115" s="862"/>
      <c r="DT115" s="862"/>
      <c r="DU115" s="863"/>
      <c r="DV115" s="909">
        <v>5</v>
      </c>
      <c r="DW115" s="910"/>
      <c r="DX115" s="910"/>
      <c r="DY115" s="910"/>
      <c r="DZ115" s="911"/>
    </row>
    <row r="116" spans="1:130" s="247" customFormat="1" ht="26.25" customHeight="1" x14ac:dyDescent="0.2">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444</v>
      </c>
      <c r="AB116" s="862"/>
      <c r="AC116" s="862"/>
      <c r="AD116" s="862"/>
      <c r="AE116" s="863"/>
      <c r="AF116" s="864" t="s">
        <v>444</v>
      </c>
      <c r="AG116" s="862"/>
      <c r="AH116" s="862"/>
      <c r="AI116" s="862"/>
      <c r="AJ116" s="863"/>
      <c r="AK116" s="864" t="s">
        <v>444</v>
      </c>
      <c r="AL116" s="862"/>
      <c r="AM116" s="862"/>
      <c r="AN116" s="862"/>
      <c r="AO116" s="863"/>
      <c r="AP116" s="909" t="s">
        <v>444</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444</v>
      </c>
      <c r="CB116" s="899"/>
      <c r="CC116" s="899"/>
      <c r="CD116" s="899"/>
      <c r="CE116" s="899"/>
      <c r="CF116" s="960" t="s">
        <v>444</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4098</v>
      </c>
      <c r="DH116" s="862"/>
      <c r="DI116" s="862"/>
      <c r="DJ116" s="862"/>
      <c r="DK116" s="863"/>
      <c r="DL116" s="864">
        <v>2732</v>
      </c>
      <c r="DM116" s="862"/>
      <c r="DN116" s="862"/>
      <c r="DO116" s="862"/>
      <c r="DP116" s="863"/>
      <c r="DQ116" s="864">
        <v>1366</v>
      </c>
      <c r="DR116" s="862"/>
      <c r="DS116" s="862"/>
      <c r="DT116" s="862"/>
      <c r="DU116" s="863"/>
      <c r="DV116" s="909">
        <v>0</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3404848</v>
      </c>
      <c r="AB117" s="994"/>
      <c r="AC117" s="994"/>
      <c r="AD117" s="994"/>
      <c r="AE117" s="995"/>
      <c r="AF117" s="996">
        <v>4464068</v>
      </c>
      <c r="AG117" s="994"/>
      <c r="AH117" s="994"/>
      <c r="AI117" s="994"/>
      <c r="AJ117" s="995"/>
      <c r="AK117" s="996">
        <v>2410696</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460</v>
      </c>
      <c r="BR117" s="899"/>
      <c r="BS117" s="899"/>
      <c r="BT117" s="899"/>
      <c r="BU117" s="899"/>
      <c r="BV117" s="899" t="s">
        <v>461</v>
      </c>
      <c r="BW117" s="899"/>
      <c r="BX117" s="899"/>
      <c r="BY117" s="899"/>
      <c r="BZ117" s="899"/>
      <c r="CA117" s="899" t="s">
        <v>461</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462</v>
      </c>
      <c r="DH117" s="862"/>
      <c r="DI117" s="862"/>
      <c r="DJ117" s="862"/>
      <c r="DK117" s="863"/>
      <c r="DL117" s="864" t="s">
        <v>460</v>
      </c>
      <c r="DM117" s="862"/>
      <c r="DN117" s="862"/>
      <c r="DO117" s="862"/>
      <c r="DP117" s="863"/>
      <c r="DQ117" s="864" t="s">
        <v>464</v>
      </c>
      <c r="DR117" s="862"/>
      <c r="DS117" s="862"/>
      <c r="DT117" s="862"/>
      <c r="DU117" s="863"/>
      <c r="DV117" s="909" t="s">
        <v>460</v>
      </c>
      <c r="DW117" s="910"/>
      <c r="DX117" s="910"/>
      <c r="DY117" s="910"/>
      <c r="DZ117" s="911"/>
    </row>
    <row r="118" spans="1:130" s="247" customFormat="1" ht="26.25" customHeight="1" x14ac:dyDescent="0.2">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310</v>
      </c>
      <c r="AG118" s="987"/>
      <c r="AH118" s="987"/>
      <c r="AI118" s="987"/>
      <c r="AJ118" s="988"/>
      <c r="AK118" s="989" t="s">
        <v>309</v>
      </c>
      <c r="AL118" s="987"/>
      <c r="AM118" s="987"/>
      <c r="AN118" s="987"/>
      <c r="AO118" s="988"/>
      <c r="AP118" s="990" t="s">
        <v>430</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466</v>
      </c>
      <c r="BR118" s="930"/>
      <c r="BS118" s="930"/>
      <c r="BT118" s="930"/>
      <c r="BU118" s="930"/>
      <c r="BV118" s="930" t="s">
        <v>467</v>
      </c>
      <c r="BW118" s="930"/>
      <c r="BX118" s="930"/>
      <c r="BY118" s="930"/>
      <c r="BZ118" s="930"/>
      <c r="CA118" s="930" t="s">
        <v>468</v>
      </c>
      <c r="CB118" s="930"/>
      <c r="CC118" s="930"/>
      <c r="CD118" s="930"/>
      <c r="CE118" s="930"/>
      <c r="CF118" s="960" t="s">
        <v>469</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468</v>
      </c>
      <c r="DH118" s="862"/>
      <c r="DI118" s="862"/>
      <c r="DJ118" s="862"/>
      <c r="DK118" s="863"/>
      <c r="DL118" s="864" t="s">
        <v>469</v>
      </c>
      <c r="DM118" s="862"/>
      <c r="DN118" s="862"/>
      <c r="DO118" s="862"/>
      <c r="DP118" s="863"/>
      <c r="DQ118" s="864" t="s">
        <v>461</v>
      </c>
      <c r="DR118" s="862"/>
      <c r="DS118" s="862"/>
      <c r="DT118" s="862"/>
      <c r="DU118" s="863"/>
      <c r="DV118" s="909" t="s">
        <v>471</v>
      </c>
      <c r="DW118" s="910"/>
      <c r="DX118" s="910"/>
      <c r="DY118" s="910"/>
      <c r="DZ118" s="911"/>
    </row>
    <row r="119" spans="1:130" s="247" customFormat="1" ht="26.25" customHeight="1" x14ac:dyDescent="0.2">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472</v>
      </c>
      <c r="AB119" s="980"/>
      <c r="AC119" s="980"/>
      <c r="AD119" s="980"/>
      <c r="AE119" s="981"/>
      <c r="AF119" s="982" t="s">
        <v>467</v>
      </c>
      <c r="AG119" s="980"/>
      <c r="AH119" s="980"/>
      <c r="AI119" s="980"/>
      <c r="AJ119" s="981"/>
      <c r="AK119" s="982" t="s">
        <v>467</v>
      </c>
      <c r="AL119" s="980"/>
      <c r="AM119" s="980"/>
      <c r="AN119" s="980"/>
      <c r="AO119" s="981"/>
      <c r="AP119" s="983" t="s">
        <v>472</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473</v>
      </c>
      <c r="BP119" s="963"/>
      <c r="BQ119" s="967">
        <v>32682387</v>
      </c>
      <c r="BR119" s="930"/>
      <c r="BS119" s="930"/>
      <c r="BT119" s="930"/>
      <c r="BU119" s="930"/>
      <c r="BV119" s="930">
        <v>31695198</v>
      </c>
      <c r="BW119" s="930"/>
      <c r="BX119" s="930"/>
      <c r="BY119" s="930"/>
      <c r="BZ119" s="930"/>
      <c r="CA119" s="930">
        <v>29916972</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475</v>
      </c>
      <c r="DH119" s="845"/>
      <c r="DI119" s="845"/>
      <c r="DJ119" s="845"/>
      <c r="DK119" s="846"/>
      <c r="DL119" s="847" t="s">
        <v>410</v>
      </c>
      <c r="DM119" s="845"/>
      <c r="DN119" s="845"/>
      <c r="DO119" s="845"/>
      <c r="DP119" s="846"/>
      <c r="DQ119" s="847" t="s">
        <v>476</v>
      </c>
      <c r="DR119" s="845"/>
      <c r="DS119" s="845"/>
      <c r="DT119" s="845"/>
      <c r="DU119" s="846"/>
      <c r="DV119" s="933" t="s">
        <v>464</v>
      </c>
      <c r="DW119" s="934"/>
      <c r="DX119" s="934"/>
      <c r="DY119" s="934"/>
      <c r="DZ119" s="935"/>
    </row>
    <row r="120" spans="1:130" s="247" customFormat="1" ht="26.25" customHeight="1" x14ac:dyDescent="0.2">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472</v>
      </c>
      <c r="AG120" s="862"/>
      <c r="AH120" s="862"/>
      <c r="AI120" s="862"/>
      <c r="AJ120" s="863"/>
      <c r="AK120" s="864" t="s">
        <v>476</v>
      </c>
      <c r="AL120" s="862"/>
      <c r="AM120" s="862"/>
      <c r="AN120" s="862"/>
      <c r="AO120" s="863"/>
      <c r="AP120" s="909" t="s">
        <v>466</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35250442</v>
      </c>
      <c r="BR120" s="927"/>
      <c r="BS120" s="927"/>
      <c r="BT120" s="927"/>
      <c r="BU120" s="927"/>
      <c r="BV120" s="927">
        <v>38225612</v>
      </c>
      <c r="BW120" s="927"/>
      <c r="BX120" s="927"/>
      <c r="BY120" s="927"/>
      <c r="BZ120" s="927"/>
      <c r="CA120" s="927">
        <v>40767921</v>
      </c>
      <c r="CB120" s="927"/>
      <c r="CC120" s="927"/>
      <c r="CD120" s="927"/>
      <c r="CE120" s="927"/>
      <c r="CF120" s="951">
        <v>69.5</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t="s">
        <v>471</v>
      </c>
      <c r="DH120" s="927"/>
      <c r="DI120" s="927"/>
      <c r="DJ120" s="927"/>
      <c r="DK120" s="927"/>
      <c r="DL120" s="927" t="s">
        <v>481</v>
      </c>
      <c r="DM120" s="927"/>
      <c r="DN120" s="927"/>
      <c r="DO120" s="927"/>
      <c r="DP120" s="927"/>
      <c r="DQ120" s="927" t="s">
        <v>471</v>
      </c>
      <c r="DR120" s="927"/>
      <c r="DS120" s="927"/>
      <c r="DT120" s="927"/>
      <c r="DU120" s="927"/>
      <c r="DV120" s="928" t="s">
        <v>466</v>
      </c>
      <c r="DW120" s="928"/>
      <c r="DX120" s="928"/>
      <c r="DY120" s="928"/>
      <c r="DZ120" s="929"/>
    </row>
    <row r="121" spans="1:130" s="247" customFormat="1" ht="26.25" customHeight="1" x14ac:dyDescent="0.2">
      <c r="A121" s="902"/>
      <c r="B121" s="903"/>
      <c r="C121" s="948" t="s">
        <v>482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410</v>
      </c>
      <c r="AB121" s="862"/>
      <c r="AC121" s="862"/>
      <c r="AD121" s="862"/>
      <c r="AE121" s="863"/>
      <c r="AF121" s="864" t="s">
        <v>471</v>
      </c>
      <c r="AG121" s="862"/>
      <c r="AH121" s="862"/>
      <c r="AI121" s="862"/>
      <c r="AJ121" s="863"/>
      <c r="AK121" s="864" t="s">
        <v>476</v>
      </c>
      <c r="AL121" s="862"/>
      <c r="AM121" s="862"/>
      <c r="AN121" s="862"/>
      <c r="AO121" s="863"/>
      <c r="AP121" s="909" t="s">
        <v>468</v>
      </c>
      <c r="AQ121" s="910"/>
      <c r="AR121" s="910"/>
      <c r="AS121" s="910"/>
      <c r="AT121" s="911"/>
      <c r="AU121" s="971"/>
      <c r="AV121" s="972"/>
      <c r="AW121" s="972"/>
      <c r="AX121" s="972"/>
      <c r="AY121" s="973"/>
      <c r="AZ121" s="897" t="s">
        <v>483</v>
      </c>
      <c r="BA121" s="832"/>
      <c r="BB121" s="832"/>
      <c r="BC121" s="832"/>
      <c r="BD121" s="832"/>
      <c r="BE121" s="832"/>
      <c r="BF121" s="832"/>
      <c r="BG121" s="832"/>
      <c r="BH121" s="832"/>
      <c r="BI121" s="832"/>
      <c r="BJ121" s="832"/>
      <c r="BK121" s="832"/>
      <c r="BL121" s="832"/>
      <c r="BM121" s="832"/>
      <c r="BN121" s="832"/>
      <c r="BO121" s="832"/>
      <c r="BP121" s="833"/>
      <c r="BQ121" s="898">
        <v>2099186</v>
      </c>
      <c r="BR121" s="899"/>
      <c r="BS121" s="899"/>
      <c r="BT121" s="899"/>
      <c r="BU121" s="899"/>
      <c r="BV121" s="899">
        <v>2158800</v>
      </c>
      <c r="BW121" s="899"/>
      <c r="BX121" s="899"/>
      <c r="BY121" s="899"/>
      <c r="BZ121" s="899"/>
      <c r="CA121" s="899">
        <v>1771597</v>
      </c>
      <c r="CB121" s="899"/>
      <c r="CC121" s="899"/>
      <c r="CD121" s="899"/>
      <c r="CE121" s="899"/>
      <c r="CF121" s="960">
        <v>3</v>
      </c>
      <c r="CG121" s="961"/>
      <c r="CH121" s="961"/>
      <c r="CI121" s="961"/>
      <c r="CJ121" s="961"/>
      <c r="CK121" s="954"/>
      <c r="CL121" s="940"/>
      <c r="CM121" s="940"/>
      <c r="CN121" s="940"/>
      <c r="CO121" s="941"/>
      <c r="CP121" s="920" t="s">
        <v>484</v>
      </c>
      <c r="CQ121" s="921"/>
      <c r="CR121" s="921"/>
      <c r="CS121" s="921"/>
      <c r="CT121" s="921"/>
      <c r="CU121" s="921"/>
      <c r="CV121" s="921"/>
      <c r="CW121" s="921"/>
      <c r="CX121" s="921"/>
      <c r="CY121" s="921"/>
      <c r="CZ121" s="921"/>
      <c r="DA121" s="921"/>
      <c r="DB121" s="921"/>
      <c r="DC121" s="921"/>
      <c r="DD121" s="921"/>
      <c r="DE121" s="921"/>
      <c r="DF121" s="922"/>
      <c r="DG121" s="898" t="s">
        <v>469</v>
      </c>
      <c r="DH121" s="899"/>
      <c r="DI121" s="899"/>
      <c r="DJ121" s="899"/>
      <c r="DK121" s="899"/>
      <c r="DL121" s="899" t="s">
        <v>485</v>
      </c>
      <c r="DM121" s="899"/>
      <c r="DN121" s="899"/>
      <c r="DO121" s="899"/>
      <c r="DP121" s="899"/>
      <c r="DQ121" s="899" t="s">
        <v>472</v>
      </c>
      <c r="DR121" s="899"/>
      <c r="DS121" s="899"/>
      <c r="DT121" s="899"/>
      <c r="DU121" s="899"/>
      <c r="DV121" s="876" t="s">
        <v>464</v>
      </c>
      <c r="DW121" s="876"/>
      <c r="DX121" s="876"/>
      <c r="DY121" s="876"/>
      <c r="DZ121" s="877"/>
    </row>
    <row r="122" spans="1:130" s="247" customFormat="1" ht="26.25" customHeight="1" x14ac:dyDescent="0.2">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468</v>
      </c>
      <c r="AB122" s="862"/>
      <c r="AC122" s="862"/>
      <c r="AD122" s="862"/>
      <c r="AE122" s="863"/>
      <c r="AF122" s="864" t="s">
        <v>460</v>
      </c>
      <c r="AG122" s="862"/>
      <c r="AH122" s="862"/>
      <c r="AI122" s="862"/>
      <c r="AJ122" s="863"/>
      <c r="AK122" s="864" t="s">
        <v>486</v>
      </c>
      <c r="AL122" s="862"/>
      <c r="AM122" s="862"/>
      <c r="AN122" s="862"/>
      <c r="AO122" s="863"/>
      <c r="AP122" s="909" t="s">
        <v>468</v>
      </c>
      <c r="AQ122" s="910"/>
      <c r="AR122" s="910"/>
      <c r="AS122" s="910"/>
      <c r="AT122" s="911"/>
      <c r="AU122" s="971"/>
      <c r="AV122" s="972"/>
      <c r="AW122" s="972"/>
      <c r="AX122" s="972"/>
      <c r="AY122" s="973"/>
      <c r="AZ122" s="964" t="s">
        <v>487</v>
      </c>
      <c r="BA122" s="965"/>
      <c r="BB122" s="965"/>
      <c r="BC122" s="965"/>
      <c r="BD122" s="965"/>
      <c r="BE122" s="965"/>
      <c r="BF122" s="965"/>
      <c r="BG122" s="965"/>
      <c r="BH122" s="965"/>
      <c r="BI122" s="965"/>
      <c r="BJ122" s="965"/>
      <c r="BK122" s="965"/>
      <c r="BL122" s="965"/>
      <c r="BM122" s="965"/>
      <c r="BN122" s="965"/>
      <c r="BO122" s="965"/>
      <c r="BP122" s="966"/>
      <c r="BQ122" s="967">
        <v>34124051</v>
      </c>
      <c r="BR122" s="930"/>
      <c r="BS122" s="930"/>
      <c r="BT122" s="930"/>
      <c r="BU122" s="930"/>
      <c r="BV122" s="930">
        <v>31248487</v>
      </c>
      <c r="BW122" s="930"/>
      <c r="BX122" s="930"/>
      <c r="BY122" s="930"/>
      <c r="BZ122" s="930"/>
      <c r="CA122" s="930">
        <v>28512807</v>
      </c>
      <c r="CB122" s="930"/>
      <c r="CC122" s="930"/>
      <c r="CD122" s="930"/>
      <c r="CE122" s="930"/>
      <c r="CF122" s="931">
        <v>48.6</v>
      </c>
      <c r="CG122" s="932"/>
      <c r="CH122" s="932"/>
      <c r="CI122" s="932"/>
      <c r="CJ122" s="932"/>
      <c r="CK122" s="954"/>
      <c r="CL122" s="940"/>
      <c r="CM122" s="940"/>
      <c r="CN122" s="940"/>
      <c r="CO122" s="941"/>
      <c r="CP122" s="920" t="s">
        <v>488</v>
      </c>
      <c r="CQ122" s="921"/>
      <c r="CR122" s="921"/>
      <c r="CS122" s="921"/>
      <c r="CT122" s="921"/>
      <c r="CU122" s="921"/>
      <c r="CV122" s="921"/>
      <c r="CW122" s="921"/>
      <c r="CX122" s="921"/>
      <c r="CY122" s="921"/>
      <c r="CZ122" s="921"/>
      <c r="DA122" s="921"/>
      <c r="DB122" s="921"/>
      <c r="DC122" s="921"/>
      <c r="DD122" s="921"/>
      <c r="DE122" s="921"/>
      <c r="DF122" s="922"/>
      <c r="DG122" s="898" t="s">
        <v>410</v>
      </c>
      <c r="DH122" s="899"/>
      <c r="DI122" s="899"/>
      <c r="DJ122" s="899"/>
      <c r="DK122" s="899"/>
      <c r="DL122" s="899" t="s">
        <v>471</v>
      </c>
      <c r="DM122" s="899"/>
      <c r="DN122" s="899"/>
      <c r="DO122" s="899"/>
      <c r="DP122" s="899"/>
      <c r="DQ122" s="899" t="s">
        <v>471</v>
      </c>
      <c r="DR122" s="899"/>
      <c r="DS122" s="899"/>
      <c r="DT122" s="899"/>
      <c r="DU122" s="899"/>
      <c r="DV122" s="876" t="s">
        <v>471</v>
      </c>
      <c r="DW122" s="876"/>
      <c r="DX122" s="876"/>
      <c r="DY122" s="876"/>
      <c r="DZ122" s="877"/>
    </row>
    <row r="123" spans="1:130" s="247" customFormat="1" ht="26.25" customHeight="1" x14ac:dyDescent="0.2">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8271</v>
      </c>
      <c r="AB123" s="862"/>
      <c r="AC123" s="862"/>
      <c r="AD123" s="862"/>
      <c r="AE123" s="863"/>
      <c r="AF123" s="864">
        <v>1366</v>
      </c>
      <c r="AG123" s="862"/>
      <c r="AH123" s="862"/>
      <c r="AI123" s="862"/>
      <c r="AJ123" s="863"/>
      <c r="AK123" s="864">
        <v>1366</v>
      </c>
      <c r="AL123" s="862"/>
      <c r="AM123" s="862"/>
      <c r="AN123" s="862"/>
      <c r="AO123" s="863"/>
      <c r="AP123" s="909">
        <v>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489</v>
      </c>
      <c r="BP123" s="963"/>
      <c r="BQ123" s="917">
        <v>71473679</v>
      </c>
      <c r="BR123" s="918"/>
      <c r="BS123" s="918"/>
      <c r="BT123" s="918"/>
      <c r="BU123" s="918"/>
      <c r="BV123" s="918">
        <v>71632899</v>
      </c>
      <c r="BW123" s="918"/>
      <c r="BX123" s="918"/>
      <c r="BY123" s="918"/>
      <c r="BZ123" s="918"/>
      <c r="CA123" s="918">
        <v>71052325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468</v>
      </c>
      <c r="AB124" s="862"/>
      <c r="AC124" s="862"/>
      <c r="AD124" s="862"/>
      <c r="AE124" s="863"/>
      <c r="AF124" s="864" t="s">
        <v>471</v>
      </c>
      <c r="AG124" s="862"/>
      <c r="AH124" s="862"/>
      <c r="AI124" s="862"/>
      <c r="AJ124" s="863"/>
      <c r="AK124" s="864" t="s">
        <v>410</v>
      </c>
      <c r="AL124" s="862"/>
      <c r="AM124" s="862"/>
      <c r="AN124" s="862"/>
      <c r="AO124" s="863"/>
      <c r="AP124" s="909" t="s">
        <v>460</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472</v>
      </c>
      <c r="BR124" s="916"/>
      <c r="BS124" s="916"/>
      <c r="BT124" s="916"/>
      <c r="BU124" s="916"/>
      <c r="BV124" s="916" t="s">
        <v>464</v>
      </c>
      <c r="BW124" s="916"/>
      <c r="BX124" s="916"/>
      <c r="BY124" s="916"/>
      <c r="BZ124" s="916"/>
      <c r="CA124" s="916" t="s">
        <v>464</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t="s">
        <v>464</v>
      </c>
      <c r="DH124" s="845"/>
      <c r="DI124" s="845"/>
      <c r="DJ124" s="845"/>
      <c r="DK124" s="846"/>
      <c r="DL124" s="847" t="s">
        <v>467</v>
      </c>
      <c r="DM124" s="845"/>
      <c r="DN124" s="845"/>
      <c r="DO124" s="845"/>
      <c r="DP124" s="846"/>
      <c r="DQ124" s="847" t="s">
        <v>475</v>
      </c>
      <c r="DR124" s="845"/>
      <c r="DS124" s="845"/>
      <c r="DT124" s="845"/>
      <c r="DU124" s="846"/>
      <c r="DV124" s="933" t="s">
        <v>466</v>
      </c>
      <c r="DW124" s="934"/>
      <c r="DX124" s="934"/>
      <c r="DY124" s="934"/>
      <c r="DZ124" s="935"/>
    </row>
    <row r="125" spans="1:130" s="247" customFormat="1" ht="26.25" customHeight="1" x14ac:dyDescent="0.2">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467</v>
      </c>
      <c r="AB125" s="862"/>
      <c r="AC125" s="862"/>
      <c r="AD125" s="862"/>
      <c r="AE125" s="863"/>
      <c r="AF125" s="864" t="s">
        <v>466</v>
      </c>
      <c r="AG125" s="862"/>
      <c r="AH125" s="862"/>
      <c r="AI125" s="862"/>
      <c r="AJ125" s="863"/>
      <c r="AK125" s="864" t="s">
        <v>464</v>
      </c>
      <c r="AL125" s="862"/>
      <c r="AM125" s="862"/>
      <c r="AN125" s="862"/>
      <c r="AO125" s="863"/>
      <c r="AP125" s="909" t="s">
        <v>481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481</v>
      </c>
      <c r="DM125" s="927"/>
      <c r="DN125" s="927"/>
      <c r="DO125" s="927"/>
      <c r="DP125" s="927"/>
      <c r="DQ125" s="927" t="s">
        <v>466</v>
      </c>
      <c r="DR125" s="927"/>
      <c r="DS125" s="927"/>
      <c r="DT125" s="927"/>
      <c r="DU125" s="927"/>
      <c r="DV125" s="928" t="s">
        <v>460</v>
      </c>
      <c r="DW125" s="928"/>
      <c r="DX125" s="928"/>
      <c r="DY125" s="928"/>
      <c r="DZ125" s="929"/>
    </row>
    <row r="126" spans="1:130" s="247" customFormat="1" ht="26.25" customHeight="1" thickBot="1" x14ac:dyDescent="0.25">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1116566</v>
      </c>
      <c r="AB126" s="862"/>
      <c r="AC126" s="862"/>
      <c r="AD126" s="862"/>
      <c r="AE126" s="863"/>
      <c r="AF126" s="864">
        <v>2356631</v>
      </c>
      <c r="AG126" s="862"/>
      <c r="AH126" s="862"/>
      <c r="AI126" s="862"/>
      <c r="AJ126" s="863"/>
      <c r="AK126" s="864">
        <v>373932</v>
      </c>
      <c r="AL126" s="862"/>
      <c r="AM126" s="862"/>
      <c r="AN126" s="862"/>
      <c r="AO126" s="863"/>
      <c r="AP126" s="909">
        <v>0.6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481</v>
      </c>
      <c r="DM126" s="899"/>
      <c r="DN126" s="899"/>
      <c r="DO126" s="899"/>
      <c r="DP126" s="899"/>
      <c r="DQ126" s="899" t="s">
        <v>466</v>
      </c>
      <c r="DR126" s="899"/>
      <c r="DS126" s="899"/>
      <c r="DT126" s="899"/>
      <c r="DU126" s="899"/>
      <c r="DV126" s="876" t="s">
        <v>464</v>
      </c>
      <c r="DW126" s="876"/>
      <c r="DX126" s="876"/>
      <c r="DY126" s="876"/>
      <c r="DZ126" s="877"/>
    </row>
    <row r="127" spans="1:130" s="247" customFormat="1" ht="26.25" customHeight="1" x14ac:dyDescent="0.2">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141787</v>
      </c>
      <c r="AB127" s="862"/>
      <c r="AC127" s="862"/>
      <c r="AD127" s="862"/>
      <c r="AE127" s="863"/>
      <c r="AF127" s="864">
        <v>140929</v>
      </c>
      <c r="AG127" s="862"/>
      <c r="AH127" s="862"/>
      <c r="AI127" s="862"/>
      <c r="AJ127" s="863"/>
      <c r="AK127" s="864">
        <v>146355</v>
      </c>
      <c r="AL127" s="862"/>
      <c r="AM127" s="862"/>
      <c r="AN127" s="862"/>
      <c r="AO127" s="863"/>
      <c r="AP127" s="909">
        <v>0.2</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469</v>
      </c>
      <c r="DH127" s="899"/>
      <c r="DI127" s="899"/>
      <c r="DJ127" s="899"/>
      <c r="DK127" s="899"/>
      <c r="DL127" s="899" t="s">
        <v>464</v>
      </c>
      <c r="DM127" s="899"/>
      <c r="DN127" s="899"/>
      <c r="DO127" s="899"/>
      <c r="DP127" s="899"/>
      <c r="DQ127" s="899" t="s">
        <v>472</v>
      </c>
      <c r="DR127" s="899"/>
      <c r="DS127" s="899"/>
      <c r="DT127" s="899"/>
      <c r="DU127" s="899"/>
      <c r="DV127" s="876" t="s">
        <v>468</v>
      </c>
      <c r="DW127" s="876"/>
      <c r="DX127" s="876"/>
      <c r="DY127" s="876"/>
      <c r="DZ127" s="877"/>
    </row>
    <row r="128" spans="1:130" s="247" customFormat="1" ht="26.25" customHeight="1" thickBot="1" x14ac:dyDescent="0.25">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t="s">
        <v>466</v>
      </c>
      <c r="AB128" s="883"/>
      <c r="AC128" s="883"/>
      <c r="AD128" s="883"/>
      <c r="AE128" s="884"/>
      <c r="AF128" s="885" t="s">
        <v>464</v>
      </c>
      <c r="AG128" s="883"/>
      <c r="AH128" s="883"/>
      <c r="AI128" s="883"/>
      <c r="AJ128" s="884"/>
      <c r="AK128" s="885" t="s">
        <v>475</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467</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464</v>
      </c>
      <c r="DH128" s="873"/>
      <c r="DI128" s="873"/>
      <c r="DJ128" s="873"/>
      <c r="DK128" s="873"/>
      <c r="DL128" s="873" t="s">
        <v>464</v>
      </c>
      <c r="DM128" s="873"/>
      <c r="DN128" s="873"/>
      <c r="DO128" s="873"/>
      <c r="DP128" s="873"/>
      <c r="DQ128" s="873" t="s">
        <v>464</v>
      </c>
      <c r="DR128" s="873"/>
      <c r="DS128" s="873"/>
      <c r="DT128" s="873"/>
      <c r="DU128" s="873"/>
      <c r="DV128" s="874" t="s">
        <v>469</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58465295</v>
      </c>
      <c r="AB129" s="862"/>
      <c r="AC129" s="862"/>
      <c r="AD129" s="862"/>
      <c r="AE129" s="863"/>
      <c r="AF129" s="864">
        <v>60421541</v>
      </c>
      <c r="AG129" s="862"/>
      <c r="AH129" s="862"/>
      <c r="AI129" s="862"/>
      <c r="AJ129" s="863"/>
      <c r="AK129" s="864">
        <v>61954228</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467</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3535995</v>
      </c>
      <c r="AB130" s="862"/>
      <c r="AC130" s="862"/>
      <c r="AD130" s="862"/>
      <c r="AE130" s="863"/>
      <c r="AF130" s="864">
        <v>3404039</v>
      </c>
      <c r="AG130" s="862"/>
      <c r="AH130" s="862"/>
      <c r="AI130" s="862"/>
      <c r="AJ130" s="863"/>
      <c r="AK130" s="864">
        <v>3337411</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54929300</v>
      </c>
      <c r="AB131" s="845"/>
      <c r="AC131" s="845"/>
      <c r="AD131" s="845"/>
      <c r="AE131" s="846"/>
      <c r="AF131" s="847">
        <v>57017502</v>
      </c>
      <c r="AG131" s="845"/>
      <c r="AH131" s="845"/>
      <c r="AI131" s="845"/>
      <c r="AJ131" s="846"/>
      <c r="AK131" s="847">
        <v>58616817</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t="s">
        <v>486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-0.238756001</v>
      </c>
      <c r="AB132" s="825"/>
      <c r="AC132" s="825"/>
      <c r="AD132" s="825"/>
      <c r="AE132" s="826"/>
      <c r="AF132" s="827">
        <v>1.85912915</v>
      </c>
      <c r="AG132" s="825"/>
      <c r="AH132" s="825"/>
      <c r="AI132" s="825"/>
      <c r="AJ132" s="826"/>
      <c r="AK132" s="827">
        <v>-1.580971208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0.6</v>
      </c>
      <c r="AB133" s="804"/>
      <c r="AC133" s="804"/>
      <c r="AD133" s="804"/>
      <c r="AE133" s="805"/>
      <c r="AF133" s="803">
        <v>1.2</v>
      </c>
      <c r="AG133" s="804"/>
      <c r="AH133" s="804"/>
      <c r="AI133" s="804"/>
      <c r="AJ133" s="805"/>
      <c r="AK133" s="803">
        <v>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kg67+hBaq9aIHVyLqCWy8Jr/V57qaiRYqYkdfLB07M/SYaPyQcqt2CdROoaEXywi6cBt8nhQ3CDUwvLWE1Rnw==" saltValue="vVhIij/pOQcdPtQ0qDBp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1"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515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TTSWKovVBbJXjlVIyHD+MJpWa5Ik5pD4Krr3tqRekTjTD2+AblLUCZFeclRNvi4yuPJmIsXthy+xVZ8ytIQ4WA==" saltValue="Cc8cc6M5EczSpLi8uEaXx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jRHTm2bSWKcC95ntkDmltcBI7Z+Q2F1PVJ4QNnoSl5faY5S07x4qoej1CkMbiEYnKIKcsnDkvQL7VpQdYyHSg==" saltValue="xxS1qp8XattSDBhVC8App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518</v>
      </c>
      <c r="AP7" s="304"/>
      <c r="AQ7" s="305" t="s">
        <v>
519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520</v>
      </c>
      <c r="AQ8" s="311" t="s">
        <v>
521</v>
      </c>
      <c r="AR8" s="312" t="s">
        <v>
522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523</v>
      </c>
      <c r="AL9" s="1231"/>
      <c r="AM9" s="1231"/>
      <c r="AN9" s="1232"/>
      <c r="AO9" s="313">
        <v>
16399696</v>
      </c>
      <c r="AP9" s="313">
        <v>
75524</v>
      </c>
      <c r="AQ9" s="314">
        <v>
62629</v>
      </c>
      <c r="AR9" s="315">
        <v>
20.6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524</v>
      </c>
      <c r="AL10" s="1231"/>
      <c r="AM10" s="1231"/>
      <c r="AN10" s="1232"/>
      <c r="AO10" s="316">
        <v>
472712</v>
      </c>
      <c r="AP10" s="316">
        <v>
2177</v>
      </c>
      <c r="AQ10" s="317">
        <v>
1046</v>
      </c>
      <c r="AR10" s="318">
        <v>
108.1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525</v>
      </c>
      <c r="AL11" s="1231"/>
      <c r="AM11" s="1231"/>
      <c r="AN11" s="1232"/>
      <c r="AO11" s="316">
        <v>
227562</v>
      </c>
      <c r="AP11" s="316">
        <v>
1048</v>
      </c>
      <c r="AQ11" s="317">
        <v>
841</v>
      </c>
      <c r="AR11" s="318">
        <v>
24.6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526</v>
      </c>
      <c r="AL12" s="1231"/>
      <c r="AM12" s="1231"/>
      <c r="AN12" s="1232"/>
      <c r="AO12" s="316" t="s">
        <v>
527</v>
      </c>
      <c r="AP12" s="316" t="s">
        <v>
527</v>
      </c>
      <c r="AQ12" s="317" t="s">
        <v>
527</v>
      </c>
      <c r="AR12" s="318" t="s">
        <v>
527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528</v>
      </c>
      <c r="AL13" s="1231"/>
      <c r="AM13" s="1231"/>
      <c r="AN13" s="1232"/>
      <c r="AO13" s="316" t="s">
        <v>
527</v>
      </c>
      <c r="AP13" s="316" t="s">
        <v>
527</v>
      </c>
      <c r="AQ13" s="317" t="s">
        <v>
527</v>
      </c>
      <c r="AR13" s="318" t="s">
        <v>
527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529</v>
      </c>
      <c r="AL14" s="1231"/>
      <c r="AM14" s="1231"/>
      <c r="AN14" s="1232"/>
      <c r="AO14" s="316">
        <v>
727091</v>
      </c>
      <c r="AP14" s="316">
        <v>
3348</v>
      </c>
      <c r="AQ14" s="317">
        <v>
2247</v>
      </c>
      <c r="AR14" s="318">
        <v>
49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530</v>
      </c>
      <c r="AL15" s="1231"/>
      <c r="AM15" s="1231"/>
      <c r="AN15" s="1232"/>
      <c r="AO15" s="316">
        <v>
312636</v>
      </c>
      <c r="AP15" s="316">
        <v>
1440</v>
      </c>
      <c r="AQ15" s="317">
        <v>
1478</v>
      </c>
      <c r="AR15" s="318">
        <v>
-2.6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531</v>
      </c>
      <c r="AL16" s="1234"/>
      <c r="AM16" s="1234"/>
      <c r="AN16" s="1235"/>
      <c r="AO16" s="316">
        <v>
-1053436</v>
      </c>
      <c r="AP16" s="316">
        <v>
-4851</v>
      </c>
      <c r="AQ16" s="317">
        <v>
-5042</v>
      </c>
      <c r="AR16" s="318">
        <v>
-3.8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188</v>
      </c>
      <c r="AL17" s="1234"/>
      <c r="AM17" s="1234"/>
      <c r="AN17" s="1235"/>
      <c r="AO17" s="316">
        <v>
17086261</v>
      </c>
      <c r="AP17" s="316">
        <v>
78686</v>
      </c>
      <c r="AQ17" s="317">
        <v>
63199</v>
      </c>
      <c r="AR17" s="318">
        <v>
24.5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533</v>
      </c>
      <c r="AP20" s="324" t="s">
        <v>
534</v>
      </c>
      <c r="AQ20" s="325" t="s">
        <v>
535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536</v>
      </c>
      <c r="AL21" s="1228"/>
      <c r="AM21" s="1228"/>
      <c r="AN21" s="1229"/>
      <c r="AO21" s="328">
        <v>
7.74</v>
      </c>
      <c r="AP21" s="329">
        <v>
6.3</v>
      </c>
      <c r="AQ21" s="330">
        <v>
1.44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537</v>
      </c>
      <c r="AL22" s="1228"/>
      <c r="AM22" s="1228"/>
      <c r="AN22" s="1229"/>
      <c r="AO22" s="333">
        <v>
98.1</v>
      </c>
      <c r="AP22" s="334">
        <v>
99.1</v>
      </c>
      <c r="AQ22" s="335">
        <v>
-1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540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518</v>
      </c>
      <c r="AP30" s="304"/>
      <c r="AQ30" s="305" t="s">
        <v>
519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520</v>
      </c>
      <c r="AQ31" s="311" t="s">
        <v>
521</v>
      </c>
      <c r="AR31" s="312" t="s">
        <v>
522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541</v>
      </c>
      <c r="AL32" s="1219"/>
      <c r="AM32" s="1219"/>
      <c r="AN32" s="1220"/>
      <c r="AO32" s="343">
        <v>
1738949</v>
      </c>
      <c r="AP32" s="343">
        <v>
8008</v>
      </c>
      <c r="AQ32" s="344">
        <v>
4925</v>
      </c>
      <c r="AR32" s="345">
        <v>
62.6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542</v>
      </c>
      <c r="AL33" s="1219"/>
      <c r="AM33" s="1219"/>
      <c r="AN33" s="1220"/>
      <c r="AO33" s="343" t="s">
        <v>
527</v>
      </c>
      <c r="AP33" s="343" t="s">
        <v>
527</v>
      </c>
      <c r="AQ33" s="344" t="s">
        <v>
527</v>
      </c>
      <c r="AR33" s="345" t="s">
        <v>
527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543</v>
      </c>
      <c r="AL34" s="1219"/>
      <c r="AM34" s="1219"/>
      <c r="AN34" s="1220"/>
      <c r="AO34" s="343">
        <v>
77800</v>
      </c>
      <c r="AP34" s="343">
        <v>
358</v>
      </c>
      <c r="AQ34" s="344">
        <v>
327</v>
      </c>
      <c r="AR34" s="345">
        <v>
9.5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544</v>
      </c>
      <c r="AL35" s="1219"/>
      <c r="AM35" s="1219"/>
      <c r="AN35" s="1220"/>
      <c r="AO35" s="343" t="s">
        <v>
527</v>
      </c>
      <c r="AP35" s="343" t="s">
        <v>
527</v>
      </c>
      <c r="AQ35" s="344">
        <v>
27</v>
      </c>
      <c r="AR35" s="345" t="s">
        <v>
527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545</v>
      </c>
      <c r="AL36" s="1219"/>
      <c r="AM36" s="1219"/>
      <c r="AN36" s="1220"/>
      <c r="AO36" s="343">
        <v>
72294</v>
      </c>
      <c r="AP36" s="343">
        <v>
333</v>
      </c>
      <c r="AQ36" s="344">
        <v>
286</v>
      </c>
      <c r="AR36" s="345">
        <v>
16.399999999999999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546</v>
      </c>
      <c r="AL37" s="1219"/>
      <c r="AM37" s="1219"/>
      <c r="AN37" s="1220"/>
      <c r="AO37" s="343">
        <v>
521653</v>
      </c>
      <c r="AP37" s="343">
        <v>
2402</v>
      </c>
      <c r="AQ37" s="344">
        <v>
1760</v>
      </c>
      <c r="AR37" s="345">
        <v>
36.5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547</v>
      </c>
      <c r="AL38" s="1222"/>
      <c r="AM38" s="1222"/>
      <c r="AN38" s="1223"/>
      <c r="AO38" s="346" t="s">
        <v>
527</v>
      </c>
      <c r="AP38" s="346" t="s">
        <v>
527</v>
      </c>
      <c r="AQ38" s="347">
        <v>
0</v>
      </c>
      <c r="AR38" s="335" t="s">
        <v>
527</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548</v>
      </c>
      <c r="AL39" s="1222"/>
      <c r="AM39" s="1222"/>
      <c r="AN39" s="1223"/>
      <c r="AO39" s="343" t="s">
        <v>
527</v>
      </c>
      <c r="AP39" s="343" t="s">
        <v>
527</v>
      </c>
      <c r="AQ39" s="344">
        <v>
-11</v>
      </c>
      <c r="AR39" s="345" t="s">
        <v>
527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549</v>
      </c>
      <c r="AL40" s="1219"/>
      <c r="AM40" s="1219"/>
      <c r="AN40" s="1220"/>
      <c r="AO40" s="343">
        <v>
-3337411</v>
      </c>
      <c r="AP40" s="343">
        <v>
-15369</v>
      </c>
      <c r="AQ40" s="344">
        <v>
-15582</v>
      </c>
      <c r="AR40" s="345">
        <v>
-1.4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301</v>
      </c>
      <c r="AL41" s="1225"/>
      <c r="AM41" s="1225"/>
      <c r="AN41" s="1226"/>
      <c r="AO41" s="343">
        <v>
-926715</v>
      </c>
      <c r="AP41" s="343">
        <v>
-4268</v>
      </c>
      <c r="AQ41" s="344">
        <v>
-8267</v>
      </c>
      <c r="AR41" s="345">
        <v>
-48.4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550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518</v>
      </c>
      <c r="AN49" s="1213" t="s">
        <v>
553</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554</v>
      </c>
      <c r="AO50" s="360" t="s">
        <v>
555</v>
      </c>
      <c r="AP50" s="361" t="s">
        <v>
556</v>
      </c>
      <c r="AQ50" s="362" t="s">
        <v>
557</v>
      </c>
      <c r="AR50" s="363" t="s">
        <v>
558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559</v>
      </c>
      <c r="AL51" s="356"/>
      <c r="AM51" s="364">
        <v>
8507036</v>
      </c>
      <c r="AN51" s="365">
        <v>
40266</v>
      </c>
      <c r="AO51" s="366">
        <v>
-6.6</v>
      </c>
      <c r="AP51" s="367">
        <v>
43773</v>
      </c>
      <c r="AQ51" s="368">
        <v>
-7</v>
      </c>
      <c r="AR51" s="369">
        <v>
0.4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560</v>
      </c>
      <c r="AM52" s="372">
        <v>
5900353</v>
      </c>
      <c r="AN52" s="373">
        <v>
27928</v>
      </c>
      <c r="AO52" s="374">
        <v>
-12.2</v>
      </c>
      <c r="AP52" s="375">
        <v>
30346</v>
      </c>
      <c r="AQ52" s="376">
        <v>
-6.7</v>
      </c>
      <c r="AR52" s="377">
        <v>
-5.5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561</v>
      </c>
      <c r="AL53" s="356"/>
      <c r="AM53" s="364">
        <v>
12563065</v>
      </c>
      <c r="AN53" s="365">
        <v>
58950</v>
      </c>
      <c r="AO53" s="366">
        <v>
46.4</v>
      </c>
      <c r="AP53" s="367">
        <v>
51565</v>
      </c>
      <c r="AQ53" s="368">
        <v>
17.8</v>
      </c>
      <c r="AR53" s="369">
        <v>
28.6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560</v>
      </c>
      <c r="AM54" s="372">
        <v>
7348384</v>
      </c>
      <c r="AN54" s="373">
        <v>
34481</v>
      </c>
      <c r="AO54" s="374">
        <v>
23.5</v>
      </c>
      <c r="AP54" s="375">
        <v>
35359</v>
      </c>
      <c r="AQ54" s="376">
        <v>
16.5</v>
      </c>
      <c r="AR54" s="377">
        <v>
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562</v>
      </c>
      <c r="AL55" s="356"/>
      <c r="AM55" s="364">
        <v>
7679563</v>
      </c>
      <c r="AN55" s="365">
        <v>
35778</v>
      </c>
      <c r="AO55" s="366">
        <v>
-39.299999999999997</v>
      </c>
      <c r="AP55" s="367">
        <v>
46686</v>
      </c>
      <c r="AQ55" s="368">
        <v>
-9.5</v>
      </c>
      <c r="AR55" s="369">
        <v>
-29.8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560</v>
      </c>
      <c r="AM56" s="372">
        <v>
5388126</v>
      </c>
      <c r="AN56" s="373">
        <v>
25103</v>
      </c>
      <c r="AO56" s="374">
        <v>
-27.2</v>
      </c>
      <c r="AP56" s="375">
        <v>
32595</v>
      </c>
      <c r="AQ56" s="376">
        <v>
-7.8</v>
      </c>
      <c r="AR56" s="377">
        <v>
-19.399999999999999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563</v>
      </c>
      <c r="AL57" s="356"/>
      <c r="AM57" s="364">
        <v>
9466929</v>
      </c>
      <c r="AN57" s="365">
        <v>
43835</v>
      </c>
      <c r="AO57" s="366">
        <v>
22.5</v>
      </c>
      <c r="AP57" s="367">
        <v>
49796</v>
      </c>
      <c r="AQ57" s="368">
        <v>
6.7</v>
      </c>
      <c r="AR57" s="369">
        <v>
15.8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560</v>
      </c>
      <c r="AM58" s="372">
        <v>
7553920</v>
      </c>
      <c r="AN58" s="373">
        <v>
34977</v>
      </c>
      <c r="AO58" s="374">
        <v>
39.299999999999997</v>
      </c>
      <c r="AP58" s="375">
        <v>
37281</v>
      </c>
      <c r="AQ58" s="376">
        <v>
14.4</v>
      </c>
      <c r="AR58" s="377">
        <v>
24.9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564</v>
      </c>
      <c r="AL59" s="356"/>
      <c r="AM59" s="364">
        <v>
11704266</v>
      </c>
      <c r="AN59" s="365">
        <v>
53900</v>
      </c>
      <c r="AO59" s="366">
        <v>
23</v>
      </c>
      <c r="AP59" s="367">
        <v>
51681</v>
      </c>
      <c r="AQ59" s="368">
        <v>
3.8</v>
      </c>
      <c r="AR59" s="369">
        <v>
19.2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560</v>
      </c>
      <c r="AM60" s="372">
        <v>
8460063</v>
      </c>
      <c r="AN60" s="373">
        <v>
38960</v>
      </c>
      <c r="AO60" s="374">
        <v>
11.4</v>
      </c>
      <c r="AP60" s="375">
        <v>
37226</v>
      </c>
      <c r="AQ60" s="376">
        <v>
-0.1</v>
      </c>
      <c r="AR60" s="377">
        <v>
11.5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565</v>
      </c>
      <c r="AL61" s="378"/>
      <c r="AM61" s="379">
        <v>
9984172</v>
      </c>
      <c r="AN61" s="380">
        <v>
46546</v>
      </c>
      <c r="AO61" s="381">
        <v>
9.1999999999999993</v>
      </c>
      <c r="AP61" s="382">
        <v>
48700</v>
      </c>
      <c r="AQ61" s="383">
        <v>
2.4</v>
      </c>
      <c r="AR61" s="369">
        <v>
6.8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560</v>
      </c>
      <c r="AM62" s="372">
        <v>
6930169</v>
      </c>
      <c r="AN62" s="373">
        <v>
32290</v>
      </c>
      <c r="AO62" s="374">
        <v>
7</v>
      </c>
      <c r="AP62" s="375">
        <v>
34561</v>
      </c>
      <c r="AQ62" s="376">
        <v>
3.3</v>
      </c>
      <c r="AR62" s="377">
        <v>
3.7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rK1JWj59MBl6GdMa2WhWwW8HBEts0Y6ryo3vBCJCpl/A2FkOQPNWCbysX83Dv66Sf7kUGj/OJphiJdcIy3OQng==" saltValue="7E+js8akdBlm+aPuk3+u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567</v>
      </c>
    </row>
    <row r="120" spans="125:125" ht="13.5" hidden="1" customHeight="1" x14ac:dyDescent="0.2"/>
    <row r="121" spans="125:125" ht="13.5" hidden="1" customHeight="1" x14ac:dyDescent="0.2">
      <c r="DU121" s="291"/>
    </row>
  </sheetData>
  <sheetProtection algorithmName="SHA-512" hashValue="U4GdeghSQhLn+RPnE2CMGs+bnYO1HHSMYRaivoJQWFiZrkXzgBvxv0CqM5rdZJO9MOs8fhg6brgOwMthPfhgaw==" saltValue="3wMfDOz0JNg6Bk86BePH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568</v>
      </c>
    </row>
  </sheetData>
  <sheetProtection algorithmName="SHA-512" hashValue="JYKOoOqTmGc2IzQpl5cRkcsHnObPTpA6yIibtc3c3ien8lts90Dm6brJzKonBnvYDLE3aK5sqt28ShXU9XZlTg==" saltValue="PI4SU00rqppq7qfkYGa7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6"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569</v>
      </c>
      <c r="G46" s="8" t="s">
        <v>
570</v>
      </c>
      <c r="H46" s="8" t="s">
        <v>
571</v>
      </c>
      <c r="I46" s="8" t="s">
        <v>
572</v>
      </c>
      <c r="J46" s="9" t="s">
        <v>
573</v>
      </c>
    </row>
    <row r="47" spans="2:10" ht="57.75" customHeight="1" x14ac:dyDescent="0.2">
      <c r="B47" s="10"/>
      <c r="C47" s="1236" t="s">
        <v>
3</v>
      </c>
      <c r="D47" s="1236"/>
      <c r="E47" s="1237"/>
      <c r="F47" s="11">
        <v>
26.34</v>
      </c>
      <c r="G47" s="12">
        <v>
28.44</v>
      </c>
      <c r="H47" s="12">
        <v>
29.86</v>
      </c>
      <c r="I47" s="12">
        <v>
29.39</v>
      </c>
      <c r="J47" s="13">
        <v>
29.26</v>
      </c>
    </row>
    <row r="48" spans="2:10" ht="57.75" customHeight="1" x14ac:dyDescent="0.2">
      <c r="B48" s="14"/>
      <c r="C48" s="1238" t="s">
        <v>
4</v>
      </c>
      <c r="D48" s="1238"/>
      <c r="E48" s="1239"/>
      <c r="F48" s="15">
        <v>
7.9</v>
      </c>
      <c r="G48" s="16">
        <v>
4.2</v>
      </c>
      <c r="H48" s="16">
        <v>
3.96</v>
      </c>
      <c r="I48" s="16">
        <v>
4.63</v>
      </c>
      <c r="J48" s="17">
        <v>
4.0199999999999996</v>
      </c>
    </row>
    <row r="49" spans="2:10" ht="57.75" customHeight="1" thickBot="1" x14ac:dyDescent="0.25">
      <c r="B49" s="18"/>
      <c r="C49" s="1240" t="s">
        <v>
5</v>
      </c>
      <c r="D49" s="1240"/>
      <c r="E49" s="1241"/>
      <c r="F49" s="19">
        <v>
4.76</v>
      </c>
      <c r="G49" s="20" t="s">
        <v>
574</v>
      </c>
      <c r="H49" s="20">
        <v>
0.83</v>
      </c>
      <c r="I49" s="20">
        <v>
1.31</v>
      </c>
      <c r="J49" s="21">
        <v>
0.09</v>
      </c>
    </row>
    <row r="50" spans="2:10" ht="13.5" customHeight="1" x14ac:dyDescent="0.2"/>
  </sheetData>
  <sheetProtection algorithmName="SHA-512" hashValue="ODv+cnDNY5ugT9Yo/rurkZj6Y7zS8RtrZyFmkO0su0F172EwXu3GmKOzgY8BtS4b3Oa3Ofe3i8YYVtjDP8gaMA==" saltValue="0KCPRkv8WoLHWAIrfUv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2021-10-13T07:44:55Z</dcterms:modified>
</cp:coreProperties>
</file>