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Moid833W47zcHOymnNFOpGk3+R+W3JzMZMawxvjE8DNHTW3OZXKyASxAKiVE4NLkeYBKSx6Eek/9vPNs0lUyVQ==" workbookSaltValue="cp60/XLOtlr8JP0jiXqkb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P76" i="4"/>
  <c r="FX30" i="4"/>
  <c r="BG30" i="4"/>
  <c r="KO30" i="4"/>
  <c r="AV76" i="4"/>
  <c r="KO51" i="4"/>
  <c r="BG51" i="4"/>
  <c r="LE76" i="4"/>
  <c r="FX51" i="4"/>
  <c r="HA76" i="4"/>
  <c r="AN51" i="4"/>
  <c r="FE30" i="4"/>
  <c r="JV51" i="4"/>
  <c r="AN30" i="4"/>
  <c r="JV30" i="4"/>
  <c r="AG76" i="4"/>
  <c r="KP76" i="4"/>
  <c r="FE51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<sst xmlns="http://schemas.openxmlformats.org/spreadsheetml/2006/main" count="277" uniqueCount="133">
  <si>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</si>
  <si>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</si>
  <si>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</si>
  <si>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</si>
  <si>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</si>
  <si>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</si>
  <si>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</si>
  <si>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</si>
  <si>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</si>
  <si>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</si>
  <si>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</si>
  <si>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</si>
  <si>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</si>
  <si>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</si>
  <si>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</si>
  <si>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</si>
  <si>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</si>
  <si>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</si>
  <si>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</si>
  <si>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</si>
  <si>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</si>
  <si>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</si>
  <si>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</si>
  <si>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</si>
  <si>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</si>
  <si>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</si>
  <si>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</si>
  <si>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</si>
  <si>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</si>
  <si>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</si>
  <si>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</si>
  <si>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</si>
  <si>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</si>
  <si>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</si>
  <si>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</si>
  <si>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</si>
  <si>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</si>
  <si>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</si>
  <si>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</si>
  <si>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</si>
  <si>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</si>
  <si>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</si>
  <si>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</si>
  <si>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</si>
  <si>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</si>
  <si>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</si>
  <si>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</si>
  <si>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</si>
  <si>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</si>
  <si>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</si>
  <si>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</si>
  <si>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</si>
  <si>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</si>
  <si>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</si>
  <si>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</si>
  <si>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</si>
  <si>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</si>
  <si>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</si>
  <si>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</si>
  <si>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</si>
  <si>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</si>
  <si>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</si>
  <si>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</si>
  <si>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</si>
  <si>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</si>
  <si>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</si>
  <si>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</si>
  <si>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</si>
  <si>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</si>
  <si>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</si>
  <si>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</si>
  <si>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</si>
  <si>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</si>
  <si>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</si>
  <si>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</si>
  <si>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</si>
  <si>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</si>
  <si>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</si>
  <si>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</si>
  <si>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</si>
  <si>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</si>
  <si>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</si>
  <si>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</si>
  <si>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</si>
  <si>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</si>
  <si>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</si>
  <si>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</si>
  <si>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</si>
  <si>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</si>
  <si>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</si>
  <si>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</si>
  <si>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</si>
  <si>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</si>
  <si>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</si>
  <si>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</si>
  <si>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</si>
  <si>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</si>
  <si>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</si>
  <si>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</si>
  <si>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</si>
  <si>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</si>
  <si>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</si>
  <si>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</si>
  <si>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</si>
  <si>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</si>
  <si>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</si>
  <si>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</si>
  <si>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</si>
  <si>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</si>
  <si>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</si>
  <si>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</si>
  <si>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</si>
  <si>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</si>
  <si>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</si>
  <si>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晴海一丁目駐車場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</si>
  <si>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</si>
  <si>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</si>
  <si>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</si>
  <si>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</si>
  <si>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</si>
  <si>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</si>
  <si>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</si>
  <si>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</si>
  <si>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</si>
  <si>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</si>
  <si>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</si>
  <si>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</si>
  <si>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</si>
  <si>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</si>
  <si>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</si>
  <si>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工事費の減により、収益的収支比率、売上高GOP比率、EBITDAすべての数値が増加した。</t>
    <phoneticPr fontId="5"/>
  </si>
  <si>
    <t>　本駐車場は、定期利用のみとなっており、安定的に高い稼働率である。</t>
    <phoneticPr fontId="5"/>
  </si>
  <si>
    <t>・定期利用による安定した利用が見込まれる。
・来年度からキャッシュレス決済を導入する。</t>
    <rPh sb="23" eb="26">
      <t>ライネンド</t>
    </rPh>
    <rPh sb="35" eb="37">
      <t>ケッサイ</t>
    </rPh>
    <rPh sb="38" eb="40">
      <t>ドウニュウ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</si>
</sst>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477</c:v>
                </c:pt>
                <c:pt idx="1">
                  <c:v>118</c:v>
                </c:pt>
                <c:pt idx="2">
                  <c:v>449.8</c:v>
                </c:pt>
                <c:pt idx="3">
                  <c:v>400.7</c:v>
                </c:pt>
                <c:pt idx="4">
                  <c:v>480.6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4-4A61-9830-D60BD591D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4-4A61-9830-D60BD591D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0-473B-9180-71EA1941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0-473B-9180-71EA1941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07F-4BA3-8A4E-E55F2985C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F-4BA3-8A4E-E55F2985C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8B-43D3-B16F-311177C1A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B-43D3-B16F-311177C1A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6-4E8A-99E2-2304627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6-4E8A-99E2-2304627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7-4744-B7D2-B9356DAE5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7-4744-B7D2-B9356DAE5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91.7</c:v>
                </c:pt>
                <c:pt idx="1">
                  <c:v>88.9</c:v>
                </c:pt>
                <c:pt idx="2">
                  <c:v>83.3</c:v>
                </c:pt>
                <c:pt idx="3">
                  <c:v>97.2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4-4F46-9675-5E6C2A4C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4-4F46-9675-5E6C2A4C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</c:v>
                </c:pt>
                <c:pt idx="1">
                  <c:v>15</c:v>
                </c:pt>
                <c:pt idx="2">
                  <c:v>77.8</c:v>
                </c:pt>
                <c:pt idx="3">
                  <c:v>75</c:v>
                </c:pt>
                <c:pt idx="4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A-4714-87C2-C8121C35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A-4714-87C2-C8121C35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8975</c:v>
                </c:pt>
                <c:pt idx="1">
                  <c:v>1646</c:v>
                </c:pt>
                <c:pt idx="2">
                  <c:v>8203</c:v>
                </c:pt>
                <c:pt idx="3">
                  <c:v>9026</c:v>
                </c:pt>
                <c:pt idx="4">
                  <c:v>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6-4B55-B470-8C4E2D16A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6-4B55-B470-8C4E2D16A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晴海一丁目駐車場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1260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46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477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118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449.8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400.7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480.6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91.7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88.9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83.3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97.2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77.8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79.2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8975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1646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8203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9026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9636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XsVrM4/SdBtLnqiyH0fL3smDsE3+zG0dqVph+HvxbaMG90L431ZhDu1DO0idgUp3Mx4NdVG/yTA1ylrkk4pBA==" saltValue="jZPnlCGAjSLUfEhA2Pm0N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90</v>
      </c>
      <c r="AX5" s="47" t="s">
        <v>103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102</v>
      </c>
      <c r="BS5" s="47" t="s">
        <v>90</v>
      </c>
      <c r="BT5" s="47" t="s">
        <v>91</v>
      </c>
      <c r="BU5" s="47" t="s">
        <v>101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104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101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100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105</v>
      </c>
      <c r="DL5" s="47" t="s">
        <v>89</v>
      </c>
      <c r="DM5" s="47" t="s">
        <v>106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107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東京都中央区</v>
      </c>
      <c r="I6" s="48" t="str">
        <f t="shared" si="1"/>
        <v>晴海一丁目駐車場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21</v>
      </c>
      <c r="S6" s="50" t="str">
        <f t="shared" si="1"/>
        <v>公共施設</v>
      </c>
      <c r="T6" s="50" t="str">
        <f t="shared" si="1"/>
        <v>無</v>
      </c>
      <c r="U6" s="51">
        <f t="shared" si="1"/>
        <v>1260</v>
      </c>
      <c r="V6" s="51">
        <f t="shared" si="1"/>
        <v>36</v>
      </c>
      <c r="W6" s="51">
        <f t="shared" si="1"/>
        <v>46</v>
      </c>
      <c r="X6" s="50" t="str">
        <f t="shared" si="1"/>
        <v>無</v>
      </c>
      <c r="Y6" s="52">
        <f>IF(Y8="-",NA(),Y8)</f>
        <v>477</v>
      </c>
      <c r="Z6" s="52">
        <f t="shared" ref="Z6:AH6" si="2">IF(Z8="-",NA(),Z8)</f>
        <v>118</v>
      </c>
      <c r="AA6" s="52">
        <f t="shared" si="2"/>
        <v>449.8</v>
      </c>
      <c r="AB6" s="52">
        <f t="shared" si="2"/>
        <v>400.7</v>
      </c>
      <c r="AC6" s="52">
        <f t="shared" si="2"/>
        <v>480.6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79</v>
      </c>
      <c r="BG6" s="52">
        <f t="shared" ref="BG6:BO6" si="5">IF(BG8="-",NA(),BG8)</f>
        <v>15</v>
      </c>
      <c r="BH6" s="52">
        <f t="shared" si="5"/>
        <v>77.8</v>
      </c>
      <c r="BI6" s="52">
        <f t="shared" si="5"/>
        <v>75</v>
      </c>
      <c r="BJ6" s="52">
        <f t="shared" si="5"/>
        <v>79.2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8975</v>
      </c>
      <c r="BR6" s="53">
        <f t="shared" ref="BR6:BZ6" si="6">IF(BR8="-",NA(),BR8)</f>
        <v>1646</v>
      </c>
      <c r="BS6" s="53">
        <f t="shared" si="6"/>
        <v>8203</v>
      </c>
      <c r="BT6" s="53">
        <f t="shared" si="6"/>
        <v>9026</v>
      </c>
      <c r="BU6" s="53">
        <f t="shared" si="6"/>
        <v>9636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91.7</v>
      </c>
      <c r="DL6" s="52">
        <f t="shared" ref="DL6:DT6" si="9">IF(DL8="-",NA(),DL8)</f>
        <v>88.9</v>
      </c>
      <c r="DM6" s="52">
        <f t="shared" si="9"/>
        <v>83.3</v>
      </c>
      <c r="DN6" s="52">
        <f t="shared" si="9"/>
        <v>97.2</v>
      </c>
      <c r="DO6" s="52">
        <f t="shared" si="9"/>
        <v>100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110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東京都　中央区</v>
      </c>
      <c r="I7" s="48" t="str">
        <f t="shared" si="10"/>
        <v>晴海一丁目駐車場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21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1260</v>
      </c>
      <c r="V7" s="51">
        <f t="shared" si="10"/>
        <v>36</v>
      </c>
      <c r="W7" s="51">
        <f t="shared" si="10"/>
        <v>46</v>
      </c>
      <c r="X7" s="50" t="str">
        <f t="shared" si="10"/>
        <v>無</v>
      </c>
      <c r="Y7" s="52">
        <f>Y8</f>
        <v>477</v>
      </c>
      <c r="Z7" s="52">
        <f t="shared" ref="Z7:AH7" si="11">Z8</f>
        <v>118</v>
      </c>
      <c r="AA7" s="52">
        <f t="shared" si="11"/>
        <v>449.8</v>
      </c>
      <c r="AB7" s="52">
        <f t="shared" si="11"/>
        <v>400.7</v>
      </c>
      <c r="AC7" s="52">
        <f t="shared" si="11"/>
        <v>480.6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79</v>
      </c>
      <c r="BG7" s="52">
        <f t="shared" ref="BG7:BO7" si="14">BG8</f>
        <v>15</v>
      </c>
      <c r="BH7" s="52">
        <f t="shared" si="14"/>
        <v>77.8</v>
      </c>
      <c r="BI7" s="52">
        <f t="shared" si="14"/>
        <v>75</v>
      </c>
      <c r="BJ7" s="52">
        <f t="shared" si="14"/>
        <v>79.2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8975</v>
      </c>
      <c r="BR7" s="53">
        <f t="shared" ref="BR7:BZ7" si="15">BR8</f>
        <v>1646</v>
      </c>
      <c r="BS7" s="53">
        <f t="shared" si="15"/>
        <v>8203</v>
      </c>
      <c r="BT7" s="53">
        <f t="shared" si="15"/>
        <v>9026</v>
      </c>
      <c r="BU7" s="53">
        <f t="shared" si="15"/>
        <v>9636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91.7</v>
      </c>
      <c r="DL7" s="52">
        <f t="shared" ref="DL7:DT7" si="17">DL8</f>
        <v>88.9</v>
      </c>
      <c r="DM7" s="52">
        <f t="shared" si="17"/>
        <v>83.3</v>
      </c>
      <c r="DN7" s="52">
        <f t="shared" si="17"/>
        <v>97.2</v>
      </c>
      <c r="DO7" s="52">
        <f t="shared" si="17"/>
        <v>100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9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21</v>
      </c>
      <c r="S8" s="57" t="s">
        <v>123</v>
      </c>
      <c r="T8" s="57" t="s">
        <v>124</v>
      </c>
      <c r="U8" s="58">
        <v>1260</v>
      </c>
      <c r="V8" s="58">
        <v>36</v>
      </c>
      <c r="W8" s="58">
        <v>46</v>
      </c>
      <c r="X8" s="57" t="s">
        <v>124</v>
      </c>
      <c r="Y8" s="59">
        <v>477</v>
      </c>
      <c r="Z8" s="59">
        <v>118</v>
      </c>
      <c r="AA8" s="59">
        <v>449.8</v>
      </c>
      <c r="AB8" s="59">
        <v>400.7</v>
      </c>
      <c r="AC8" s="59">
        <v>480.6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79</v>
      </c>
      <c r="BG8" s="59">
        <v>15</v>
      </c>
      <c r="BH8" s="59">
        <v>77.8</v>
      </c>
      <c r="BI8" s="59">
        <v>75</v>
      </c>
      <c r="BJ8" s="59">
        <v>79.2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8975</v>
      </c>
      <c r="BR8" s="60">
        <v>1646</v>
      </c>
      <c r="BS8" s="60">
        <v>8203</v>
      </c>
      <c r="BT8" s="61">
        <v>9026</v>
      </c>
      <c r="BU8" s="61">
        <v>9636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91.7</v>
      </c>
      <c r="DL8" s="59">
        <v>88.9</v>
      </c>
      <c r="DM8" s="59">
        <v>83.3</v>
      </c>
      <c r="DN8" s="59">
        <v>97.2</v>
      </c>
      <c r="DO8" s="59">
        <v>100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2024-01-11T00:09:06Z</dcterms:created>
  <dcterms:modified xsi:type="dcterms:W3CDTF">2024-02-01T00:42:14Z</dcterms:modified>
  <cp:category/>
</cp:coreProperties>
</file>