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YzYC3JXWKh9+Ik4HrrQ/eqxl1v1gXvB3O1clVrEeOhTAJugMf1mCXMF5kXZy6y2RvcuLFfvULHVIlPlsbpKQdg==" workbookSaltValue="286lF45Rjm0xk07xolQG6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IT76" i="4"/>
  <c r="CS51" i="4"/>
  <c r="HJ30" i="4"/>
  <c r="MA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GQ30" i="4"/>
  <c r="BZ30" i="4"/>
  <c r="IE76" i="4"/>
  <c r="BZ51" i="4"/>
  <c r="FX30" i="4"/>
  <c r="AV76" i="4"/>
  <c r="KO51" i="4"/>
  <c r="FX51" i="4"/>
  <c r="KO30" i="4"/>
  <c r="HP76" i="4"/>
  <c r="BG30" i="4"/>
  <c r="LE76" i="4"/>
  <c r="BG51" i="4"/>
  <c r="HA76" i="4"/>
  <c r="AN51" i="4"/>
  <c r="AN30" i="4"/>
  <c r="FE51" i="4"/>
  <c r="AG76" i="4"/>
  <c r="JV51" i="4"/>
  <c r="KP76" i="4"/>
  <c r="JV30" i="4"/>
  <c r="FE30" i="4"/>
  <c r="R76" i="4"/>
  <c r="JC51" i="4"/>
  <c r="JC30" i="4"/>
  <c r="KA76" i="4"/>
  <c r="EL51" i="4"/>
  <c r="GL76" i="4"/>
  <c r="U51" i="4"/>
  <c r="EL30" i="4"/>
  <c r="U30" i="4"/>
</calcChain>
</file>

<file path=xl/sharedStrings.xml><?xml version="1.0" encoding="utf-8"?>
<sst xmlns="http://schemas.openxmlformats.org/spreadsheetml/2006/main" count="277" uniqueCount="134">
  <si>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</si>
  <si>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</si>
  <si>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</si>
  <si>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</si>
  <si>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</si>
  <si>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</si>
  <si>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</si>
  <si>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</si>
  <si>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</si>
  <si>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</si>
  <si>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</si>
  <si>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</si>
  <si>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</si>
  <si>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</si>
  <si>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</si>
  <si>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</si>
  <si>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</si>
  <si>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</si>
  <si>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</si>
  <si>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</si>
  <si>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</si>
  <si>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</si>
  <si>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</si>
  <si>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</si>
  <si>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</si>
  <si>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</si>
  <si>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</si>
  <si>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</si>
  <si>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</si>
  <si>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</si>
  <si>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</si>
  <si>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</si>
  <si>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</si>
  <si>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</si>
  <si>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</si>
  <si>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</si>
  <si>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</si>
  <si>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</si>
  <si>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</si>
  <si>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</si>
  <si>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</si>
  <si>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</si>
  <si>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</si>
  <si>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</si>
  <si>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</si>
  <si>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</si>
  <si>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</si>
  <si>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</si>
  <si>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</si>
  <si>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</si>
  <si>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</si>
  <si>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</si>
  <si>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</si>
  <si>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</si>
  <si>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</si>
  <si>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</si>
  <si>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</si>
  <si>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</si>
  <si>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</si>
  <si>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</si>
  <si>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</si>
  <si>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</si>
  <si>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</si>
  <si>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</si>
  <si>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</si>
  <si>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</si>
  <si>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</si>
  <si>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</si>
  <si>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</si>
  <si>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</si>
  <si>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</si>
  <si>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</si>
  <si>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</si>
  <si>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</si>
  <si>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</si>
  <si>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</si>
  <si>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</si>
  <si>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</si>
  <si>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</si>
  <si>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</si>
  <si>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</si>
  <si>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</si>
  <si>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</si>
  <si>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</si>
  <si>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</si>
  <si>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</si>
  <si>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</si>
  <si>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</si>
  <si>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</si>
  <si>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</si>
  <si>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</si>
  <si>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</si>
  <si>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</si>
  <si>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</si>
  <si>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</si>
  <si>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</si>
  <si>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</si>
  <si>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</si>
  <si>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</si>
  <si>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</si>
  <si>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</si>
  <si>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</si>
  <si>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</si>
  <si>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当該値(N-1)</t>
    <phoneticPr fontId="5"/>
  </si>
  <si>
    <t>当該値(N-4)</t>
    <phoneticPr fontId="5"/>
  </si>
  <si>
    <t>当該値(N-3)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</si>
  <si>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</si>
  <si>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</si>
  <si>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</si>
  <si>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</si>
  <si>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</si>
  <si>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</si>
  <si>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</si>
  <si>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</si>
  <si>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</si>
  <si>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築地川第二駐車場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</si>
  <si>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</si>
  <si>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</si>
  <si>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</si>
  <si>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</si>
  <si>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</si>
  <si>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</si>
  <si>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</si>
  <si>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</si>
  <si>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</si>
  <si>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</si>
  <si>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</si>
  <si>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</si>
  <si>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</si>
  <si>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</si>
  <si>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</si>
  <si>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駐車場使用料の増により収益的収支比率、売上高GOP比率、EBITDAすべての数値が増加した。</t>
    <rPh sb="8" eb="9">
      <t>ゾウ</t>
    </rPh>
    <rPh sb="42" eb="44">
      <t>ゾウカ</t>
    </rPh>
    <phoneticPr fontId="5"/>
  </si>
  <si>
    <t>　一時利用台数が増となったことから稼働率が増加した。</t>
    <phoneticPr fontId="5"/>
  </si>
  <si>
    <t>　売上高GOP比率やEBITDAは、平均値を上回っており、安定した経営が出来ている。</t>
    <rPh sb="1" eb="3">
      <t>ウリアゲ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</si>
</sst>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385</c:v>
                </c:pt>
                <c:pt idx="1">
                  <c:v>350</c:v>
                </c:pt>
                <c:pt idx="2">
                  <c:v>327.3</c:v>
                </c:pt>
                <c:pt idx="3">
                  <c:v>288.8</c:v>
                </c:pt>
                <c:pt idx="4">
                  <c:v>314.10000000000002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6-420F-AA46-A9C83C466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6-420F-AA46-A9C83C466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B-4975-BE65-8D16AEFA3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B-4975-BE65-8D16AEFA3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9D2-453F-8758-436792C02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2-453F-8758-436792C02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28D-495F-860D-B1DD17F78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D-495F-860D-B1DD17F78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2-4DF9-B383-0F876A1A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2-4DF9-B383-0F876A1A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0-4320-9F1A-33F3DBDC9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0-4320-9F1A-33F3DBDC9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242.6</c:v>
                </c:pt>
                <c:pt idx="1">
                  <c:v>228.7</c:v>
                </c:pt>
                <c:pt idx="2">
                  <c:v>187</c:v>
                </c:pt>
                <c:pt idx="3">
                  <c:v>198.1</c:v>
                </c:pt>
                <c:pt idx="4">
                  <c:v>225.9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A-4B3E-A4F6-F5D16DDF1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9A-4B3E-A4F6-F5D16DDF1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69.400000000000006</c:v>
                </c:pt>
                <c:pt idx="3">
                  <c:v>65.400000000000006</c:v>
                </c:pt>
                <c:pt idx="4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6-41EF-9419-647F1DF47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6-41EF-9419-647F1DF47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72064</c:v>
                </c:pt>
                <c:pt idx="1">
                  <c:v>66769</c:v>
                </c:pt>
                <c:pt idx="2">
                  <c:v>61106</c:v>
                </c:pt>
                <c:pt idx="3">
                  <c:v>50856</c:v>
                </c:pt>
                <c:pt idx="4">
                  <c:v>58052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0-4C89-843E-711EAB82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0-4C89-843E-711EAB82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築地川第二駐車場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2340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108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385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350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327.3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288.8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314.10000000000002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242.6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228.7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187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198.1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225.9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384.2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754.2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383.4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10.199999999999999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279.89999999999998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295.5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224.4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71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69.400000000000006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65.400000000000006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68.2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72064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66769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61106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50856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58052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407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33.6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-122.5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8183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7940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2576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83.1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54.4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Lf6pn/LdNY9MrFmEMgCs+8KrbJzjDKc02ksEjaeyNtCxDXOCQxY26zsib7jkJY0WjSFQ4nVYOEfZtMDrCG85w==" saltValue="Vp9kmr9LUJNlI7rZBhKpc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101</v>
      </c>
      <c r="AX5" s="47" t="s">
        <v>103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104</v>
      </c>
      <c r="BR5" s="47" t="s">
        <v>105</v>
      </c>
      <c r="BS5" s="47" t="s">
        <v>101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104</v>
      </c>
      <c r="CC5" s="47" t="s">
        <v>106</v>
      </c>
      <c r="CD5" s="47" t="s">
        <v>101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106</v>
      </c>
      <c r="CQ5" s="47" t="s">
        <v>101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106</v>
      </c>
      <c r="DB5" s="47" t="s">
        <v>107</v>
      </c>
      <c r="DC5" s="47" t="s">
        <v>103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106</v>
      </c>
      <c r="DM5" s="47" t="s">
        <v>107</v>
      </c>
      <c r="DN5" s="47" t="s">
        <v>92</v>
      </c>
      <c r="DO5" s="47" t="s">
        <v>108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109</v>
      </c>
      <c r="B6" s="48">
        <f>B8</f>
        <v>2022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東京都中央区</v>
      </c>
      <c r="I6" s="48" t="str">
        <f t="shared" si="1"/>
        <v>築地川第二駐車場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33</v>
      </c>
      <c r="S6" s="50" t="str">
        <f t="shared" si="1"/>
        <v>商業施設</v>
      </c>
      <c r="T6" s="50" t="str">
        <f t="shared" si="1"/>
        <v>無</v>
      </c>
      <c r="U6" s="51">
        <f t="shared" si="1"/>
        <v>2340</v>
      </c>
      <c r="V6" s="51">
        <f t="shared" si="1"/>
        <v>108</v>
      </c>
      <c r="W6" s="51">
        <f t="shared" si="1"/>
        <v>400</v>
      </c>
      <c r="X6" s="50" t="str">
        <f t="shared" si="1"/>
        <v>無</v>
      </c>
      <c r="Y6" s="52">
        <f>IF(Y8="-",NA(),Y8)</f>
        <v>385</v>
      </c>
      <c r="Z6" s="52">
        <f t="shared" ref="Z6:AH6" si="2">IF(Z8="-",NA(),Z8)</f>
        <v>350</v>
      </c>
      <c r="AA6" s="52">
        <f t="shared" si="2"/>
        <v>327.3</v>
      </c>
      <c r="AB6" s="52">
        <f t="shared" si="2"/>
        <v>288.8</v>
      </c>
      <c r="AC6" s="52">
        <f t="shared" si="2"/>
        <v>314.10000000000002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74</v>
      </c>
      <c r="BG6" s="52">
        <f t="shared" ref="BG6:BO6" si="5">IF(BG8="-",NA(),BG8)</f>
        <v>71</v>
      </c>
      <c r="BH6" s="52">
        <f t="shared" si="5"/>
        <v>69.400000000000006</v>
      </c>
      <c r="BI6" s="52">
        <f t="shared" si="5"/>
        <v>65.400000000000006</v>
      </c>
      <c r="BJ6" s="52">
        <f t="shared" si="5"/>
        <v>68.2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72064</v>
      </c>
      <c r="BR6" s="53">
        <f t="shared" ref="BR6:BZ6" si="6">IF(BR8="-",NA(),BR8)</f>
        <v>66769</v>
      </c>
      <c r="BS6" s="53">
        <f t="shared" si="6"/>
        <v>61106</v>
      </c>
      <c r="BT6" s="53">
        <f t="shared" si="6"/>
        <v>50856</v>
      </c>
      <c r="BU6" s="53">
        <f t="shared" si="6"/>
        <v>58052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242.6</v>
      </c>
      <c r="DL6" s="52">
        <f t="shared" ref="DL6:DT6" si="9">IF(DL8="-",NA(),DL8)</f>
        <v>228.7</v>
      </c>
      <c r="DM6" s="52">
        <f t="shared" si="9"/>
        <v>187</v>
      </c>
      <c r="DN6" s="52">
        <f t="shared" si="9"/>
        <v>198.1</v>
      </c>
      <c r="DO6" s="52">
        <f t="shared" si="9"/>
        <v>225.9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112</v>
      </c>
      <c r="B7" s="48">
        <f t="shared" ref="B7:X7" si="10">B8</f>
        <v>2022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東京都　中央区</v>
      </c>
      <c r="I7" s="48" t="str">
        <f t="shared" si="10"/>
        <v>築地川第二駐車場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33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2340</v>
      </c>
      <c r="V7" s="51">
        <f t="shared" si="10"/>
        <v>108</v>
      </c>
      <c r="W7" s="51">
        <f t="shared" si="10"/>
        <v>400</v>
      </c>
      <c r="X7" s="50" t="str">
        <f t="shared" si="10"/>
        <v>無</v>
      </c>
      <c r="Y7" s="52">
        <f>Y8</f>
        <v>385</v>
      </c>
      <c r="Z7" s="52">
        <f t="shared" ref="Z7:AH7" si="11">Z8</f>
        <v>350</v>
      </c>
      <c r="AA7" s="52">
        <f t="shared" si="11"/>
        <v>327.3</v>
      </c>
      <c r="AB7" s="52">
        <f t="shared" si="11"/>
        <v>288.8</v>
      </c>
      <c r="AC7" s="52">
        <f t="shared" si="11"/>
        <v>314.10000000000002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74</v>
      </c>
      <c r="BG7" s="52">
        <f t="shared" ref="BG7:BO7" si="14">BG8</f>
        <v>71</v>
      </c>
      <c r="BH7" s="52">
        <f t="shared" si="14"/>
        <v>69.400000000000006</v>
      </c>
      <c r="BI7" s="52">
        <f t="shared" si="14"/>
        <v>65.400000000000006</v>
      </c>
      <c r="BJ7" s="52">
        <f t="shared" si="14"/>
        <v>68.2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72064</v>
      </c>
      <c r="BR7" s="53">
        <f t="shared" ref="BR7:BZ7" si="15">BR8</f>
        <v>66769</v>
      </c>
      <c r="BS7" s="53">
        <f t="shared" si="15"/>
        <v>61106</v>
      </c>
      <c r="BT7" s="53">
        <f t="shared" si="15"/>
        <v>50856</v>
      </c>
      <c r="BU7" s="53">
        <f t="shared" si="15"/>
        <v>58052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242.6</v>
      </c>
      <c r="DL7" s="52">
        <f t="shared" ref="DL7:DT7" si="17">DL8</f>
        <v>228.7</v>
      </c>
      <c r="DM7" s="52">
        <f t="shared" si="17"/>
        <v>187</v>
      </c>
      <c r="DN7" s="52">
        <f t="shared" si="17"/>
        <v>198.1</v>
      </c>
      <c r="DO7" s="52">
        <f t="shared" si="17"/>
        <v>225.9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131024</v>
      </c>
      <c r="D8" s="55">
        <v>47</v>
      </c>
      <c r="E8" s="55">
        <v>14</v>
      </c>
      <c r="F8" s="55">
        <v>0</v>
      </c>
      <c r="G8" s="55">
        <v>4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33</v>
      </c>
      <c r="S8" s="57" t="s">
        <v>124</v>
      </c>
      <c r="T8" s="57" t="s">
        <v>125</v>
      </c>
      <c r="U8" s="58">
        <v>2340</v>
      </c>
      <c r="V8" s="58">
        <v>108</v>
      </c>
      <c r="W8" s="58">
        <v>400</v>
      </c>
      <c r="X8" s="57" t="s">
        <v>125</v>
      </c>
      <c r="Y8" s="59">
        <v>385</v>
      </c>
      <c r="Z8" s="59">
        <v>350</v>
      </c>
      <c r="AA8" s="59">
        <v>327.3</v>
      </c>
      <c r="AB8" s="59">
        <v>288.8</v>
      </c>
      <c r="AC8" s="59">
        <v>314.10000000000002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74</v>
      </c>
      <c r="BG8" s="59">
        <v>71</v>
      </c>
      <c r="BH8" s="59">
        <v>69.400000000000006</v>
      </c>
      <c r="BI8" s="59">
        <v>65.400000000000006</v>
      </c>
      <c r="BJ8" s="59">
        <v>68.2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72064</v>
      </c>
      <c r="BR8" s="60">
        <v>66769</v>
      </c>
      <c r="BS8" s="60">
        <v>61106</v>
      </c>
      <c r="BT8" s="61">
        <v>50856</v>
      </c>
      <c r="BU8" s="61">
        <v>58052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0</v>
      </c>
      <c r="CN8" s="58">
        <v>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242.6</v>
      </c>
      <c r="DL8" s="59">
        <v>228.7</v>
      </c>
      <c r="DM8" s="59">
        <v>187</v>
      </c>
      <c r="DN8" s="59">
        <v>198.1</v>
      </c>
      <c r="DO8" s="59">
        <v>225.9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2024-01-11T00:09:01Z</dcterms:created>
  <dcterms:modified xsi:type="dcterms:W3CDTF">2024-02-01T00:39:56Z</dcterms:modified>
  <cp:category/>
</cp:coreProperties>
</file>